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合計" sheetId="1" r:id="rId4"/>
    <sheet state="visible" name="1月" sheetId="2" r:id="rId5"/>
    <sheet state="visible" name="2月" sheetId="3" r:id="rId6"/>
    <sheet state="visible" name="3月" sheetId="4" r:id="rId7"/>
    <sheet state="visible" name="4月" sheetId="5" r:id="rId8"/>
    <sheet state="visible" name="5月" sheetId="6" r:id="rId9"/>
    <sheet state="visible" name="6月" sheetId="7" r:id="rId10"/>
    <sheet state="visible" name="7月" sheetId="8" r:id="rId11"/>
    <sheet state="visible" name="8月" sheetId="9" r:id="rId12"/>
    <sheet state="visible" name="9月" sheetId="10" r:id="rId13"/>
    <sheet state="visible" name="10月" sheetId="11" r:id="rId14"/>
    <sheet state="visible" name="11月" sheetId="12" r:id="rId15"/>
    <sheet state="visible" name="12月" sheetId="13" r:id="rId16"/>
  </sheets>
  <definedNames>
    <definedName hidden="1" localSheetId="1" name="Z_CE58B3BB_AD47_4CD7_B2DC_D632EA051C24_.wvu.FilterData">'1月'!$M$53:$M$54</definedName>
    <definedName hidden="1" localSheetId="2" name="Z_CE58B3BB_AD47_4CD7_B2DC_D632EA051C24_.wvu.FilterData">'2月'!$M$52</definedName>
    <definedName hidden="1" localSheetId="3" name="Z_CE58B3BB_AD47_4CD7_B2DC_D632EA051C24_.wvu.FilterData">'3月'!$M$52</definedName>
    <definedName hidden="1" localSheetId="4" name="Z_CE58B3BB_AD47_4CD7_B2DC_D632EA051C24_.wvu.FilterData">'4月'!$M$52</definedName>
    <definedName hidden="1" localSheetId="5" name="Z_CE58B3BB_AD47_4CD7_B2DC_D632EA051C24_.wvu.FilterData">'5月'!$M$52</definedName>
    <definedName hidden="1" localSheetId="6" name="Z_CE58B3BB_AD47_4CD7_B2DC_D632EA051C24_.wvu.FilterData">'6月'!$M$52</definedName>
    <definedName hidden="1" localSheetId="7" name="Z_CE58B3BB_AD47_4CD7_B2DC_D632EA051C24_.wvu.FilterData">'7月'!$M$52</definedName>
    <definedName hidden="1" localSheetId="8" name="Z_CE58B3BB_AD47_4CD7_B2DC_D632EA051C24_.wvu.FilterData">'8月'!$M$52</definedName>
    <definedName hidden="1" localSheetId="9" name="Z_CE58B3BB_AD47_4CD7_B2DC_D632EA051C24_.wvu.FilterData">'9月'!$M$53</definedName>
    <definedName hidden="1" localSheetId="10" name="Z_CE58B3BB_AD47_4CD7_B2DC_D632EA051C24_.wvu.FilterData">'10月'!$M$52</definedName>
    <definedName hidden="1" localSheetId="11" name="Z_CE58B3BB_AD47_4CD7_B2DC_D632EA051C24_.wvu.FilterData">'11月'!$M$52</definedName>
    <definedName hidden="1" localSheetId="12" name="Z_CE58B3BB_AD47_4CD7_B2DC_D632EA051C24_.wvu.FilterData">'12月'!$M$53</definedName>
  </definedNames>
  <calcPr/>
  <customWorkbookViews>
    <customWorkbookView activeSheetId="0" maximized="1" windowHeight="0" windowWidth="0" guid="{CE58B3BB-AD47-4CD7-B2DC-D632EA051C24}" name="フィルタ 1"/>
  </customWorkbookViews>
</workbook>
</file>

<file path=xl/sharedStrings.xml><?xml version="1.0" encoding="utf-8"?>
<sst xmlns="http://schemas.openxmlformats.org/spreadsheetml/2006/main" count="2541" uniqueCount="198">
  <si>
    <t>2024年配達記録</t>
  </si>
  <si>
    <t>各社合計報酬</t>
  </si>
  <si>
    <t>1件平均単価</t>
  </si>
  <si>
    <t>月</t>
  </si>
  <si>
    <t>出勤日数</t>
  </si>
  <si>
    <t>報酬</t>
  </si>
  <si>
    <t>全配達件数</t>
  </si>
  <si>
    <t>1日平均報酬</t>
  </si>
  <si>
    <t>Uber</t>
  </si>
  <si>
    <t>出前館</t>
  </si>
  <si>
    <t>wolt</t>
  </si>
  <si>
    <t>menu</t>
  </si>
  <si>
    <t>全社</t>
  </si>
  <si>
    <t>支出</t>
  </si>
  <si>
    <t>収入ー支出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</si>
  <si>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</si>
  <si>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</si>
  <si>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</si>
  <si>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</si>
  <si>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</si>
  <si>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</si>
  <si>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</si>
  <si>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</si>
  <si>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</si>
  <si>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</si>
  <si>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</si>
  <si>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</si>
  <si>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</si>
  <si>
    <t>目標報酬（目標を入力）</t>
  </si>
  <si>
    <t>全配達の合計報酬</t>
  </si>
  <si>
    <t>目標達成まで</t>
  </si>
  <si>
    <t>支出合計</t>
  </si>
  <si>
    <t>日</t>
  </si>
  <si>
    <t>🛵</t>
  </si>
  <si>
    <t>※赤枠内に入力してください。消すときも赤枠のみ。</t>
  </si>
  <si>
    <t>時給計算</t>
  </si>
  <si>
    <t>収入</t>
  </si>
  <si>
    <t>１件平均単価</t>
  </si>
  <si>
    <t>開始</t>
  </si>
  <si>
    <t>終了</t>
  </si>
  <si>
    <t>休憩（トータル）</t>
  </si>
  <si>
    <t>週</t>
  </si>
  <si>
    <t>日付</t>
  </si>
  <si>
    <t>曜日</t>
  </si>
  <si>
    <t>回</t>
  </si>
  <si>
    <t>件</t>
  </si>
  <si>
    <t>4社合計報酬</t>
  </si>
  <si>
    <t>4社合計件数</t>
  </si>
  <si>
    <t>備考</t>
  </si>
  <si>
    <t>ガソリン1</t>
  </si>
  <si>
    <t>ガソリン2</t>
  </si>
  <si>
    <t>その他</t>
  </si>
  <si>
    <t>時</t>
  </si>
  <si>
    <t>分</t>
  </si>
  <si>
    <t>時間</t>
  </si>
  <si>
    <t>トータル</t>
  </si>
  <si>
    <t>時給</t>
  </si>
  <si>
    <t>①</t>
  </si>
  <si>
    <t>元日</t>
  </si>
  <si>
    <t>火</t>
  </si>
  <si>
    <t>水</t>
  </si>
  <si>
    <t>木</t>
  </si>
  <si>
    <t>金</t>
  </si>
  <si>
    <t>土</t>
  </si>
  <si>
    <t>②</t>
  </si>
  <si>
    <t>成人の日</t>
  </si>
  <si>
    <t>③</t>
  </si>
  <si>
    <t>④</t>
  </si>
  <si>
    <t>1件の平均単価（1ヵ月）</t>
  </si>
  <si>
    <t>週の配達合計</t>
  </si>
  <si>
    <t>Uver</t>
  </si>
  <si>
    <r>
      <rPr>
        <rFont val="Arial"/>
        <b/>
        <color rgb="FFFF0000"/>
        <sz val="12.0"/>
      </rPr>
      <t>①</t>
    </r>
    <r>
      <rPr>
        <rFont val="Arial"/>
        <color theme="1"/>
      </rPr>
      <t>1/1~1/7</t>
    </r>
  </si>
  <si>
    <r>
      <rPr>
        <rFont val="Arial"/>
        <b/>
        <color rgb="FFFF0000"/>
        <sz val="12.0"/>
      </rPr>
      <t>②</t>
    </r>
    <r>
      <rPr>
        <rFont val="Arial"/>
        <color theme="1"/>
      </rPr>
      <t>1/8~1/14</t>
    </r>
  </si>
  <si>
    <r>
      <rPr>
        <rFont val="Arial"/>
        <b/>
        <color rgb="FFFF0000"/>
        <sz val="12.0"/>
      </rPr>
      <t>③</t>
    </r>
    <r>
      <rPr>
        <rFont val="Arial"/>
        <color theme="1"/>
      </rPr>
      <t>1/15~1/21</t>
    </r>
  </si>
  <si>
    <r>
      <rPr>
        <rFont val="Arial"/>
        <b/>
        <color rgb="FFFF0000"/>
        <sz val="12.0"/>
      </rPr>
      <t>④</t>
    </r>
    <r>
      <rPr>
        <rFont val="Arial"/>
        <color theme="1"/>
      </rPr>
      <t>1/22~1/28</t>
    </r>
  </si>
  <si>
    <r>
      <rPr>
        <rFont val="Arial"/>
        <b/>
        <color rgb="FF0000FF"/>
        <sz val="12.0"/>
      </rPr>
      <t>①</t>
    </r>
    <r>
      <rPr>
        <rFont val="Arial"/>
        <color theme="1"/>
      </rPr>
      <t>1/29~2/4</t>
    </r>
  </si>
  <si>
    <t>全配達合計報酬</t>
  </si>
  <si>
    <t>全配達1件平均単価</t>
  </si>
  <si>
    <t>全配達1日平均報酬</t>
  </si>
  <si>
    <t>ガソリン</t>
  </si>
  <si>
    <t>差引</t>
  </si>
  <si>
    <t>収入－支出</t>
  </si>
  <si>
    <t>💝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</si>
  <si>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</si>
  <si>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</si>
  <si>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</si>
  <si>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</si>
  <si>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</si>
  <si>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</si>
  <si>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</si>
  <si>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</si>
  <si>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</si>
  <si>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</si>
  <si>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</si>
  <si>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建国記念の日</t>
  </si>
  <si>
    <t>12</t>
  </si>
  <si>
    <t>振替休日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</si>
  <si>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</si>
  <si>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</si>
  <si>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</si>
  <si>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</si>
  <si>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</si>
  <si>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</si>
  <si>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</si>
  <si>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</si>
  <si>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</si>
  <si>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</si>
  <si>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</si>
  <si>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天皇誕生日</t>
  </si>
  <si>
    <t>24</t>
  </si>
  <si>
    <t>25</t>
  </si>
  <si>
    <t>26</t>
  </si>
  <si>
    <t>27</t>
  </si>
  <si>
    <t>28</t>
  </si>
  <si>
    <t>29</t>
  </si>
  <si>
    <r>
      <rPr>
        <rFont val="Arial"/>
        <b/>
        <color rgb="FF0000FF"/>
        <sz val="12.0"/>
      </rPr>
      <t>①</t>
    </r>
    <r>
      <rPr>
        <rFont val="Arial"/>
        <color theme="1"/>
      </rPr>
      <t>1/29~2/4</t>
    </r>
  </si>
  <si>
    <r>
      <rPr>
        <rFont val="Arial"/>
        <b/>
        <color rgb="FF0000FF"/>
        <sz val="12.0"/>
      </rPr>
      <t>②</t>
    </r>
    <r>
      <rPr>
        <rFont val="Arial"/>
        <color theme="1"/>
      </rPr>
      <t>2/5~2/11</t>
    </r>
  </si>
  <si>
    <r>
      <rPr>
        <rFont val="Arial"/>
        <b/>
        <color rgb="FF0000FF"/>
        <sz val="12.0"/>
      </rPr>
      <t>③</t>
    </r>
    <r>
      <rPr>
        <rFont val="Arial"/>
        <color theme="1"/>
      </rPr>
      <t>2/12~2/18</t>
    </r>
  </si>
  <si>
    <r>
      <rPr>
        <rFont val="Arial"/>
        <b/>
        <color rgb="FF0000FF"/>
        <sz val="12.0"/>
      </rPr>
      <t>④</t>
    </r>
    <r>
      <rPr>
        <rFont val="Arial"/>
        <color theme="1"/>
      </rPr>
      <t>2/19~2/25</t>
    </r>
  </si>
  <si>
    <r>
      <rPr>
        <rFont val="Arial"/>
        <b/>
        <color rgb="FFFF0000"/>
        <sz val="12.0"/>
      </rPr>
      <t>①</t>
    </r>
    <r>
      <rPr>
        <rFont val="Arial"/>
        <color theme="1"/>
      </rPr>
      <t>2/26~3/3</t>
    </r>
  </si>
  <si>
    <t>🌸</t>
  </si>
  <si>
    <t>春分の日</t>
  </si>
  <si>
    <t>⑤</t>
  </si>
  <si>
    <t>30</t>
  </si>
  <si>
    <t>31</t>
  </si>
  <si>
    <r>
      <rPr>
        <rFont val="Arial"/>
        <b/>
        <color rgb="FFFF0000"/>
        <sz val="12.0"/>
      </rPr>
      <t>①</t>
    </r>
    <r>
      <rPr>
        <rFont val="Arial"/>
        <color theme="1"/>
      </rPr>
      <t>2/26~3/3</t>
    </r>
  </si>
  <si>
    <r>
      <rPr>
        <rFont val="Arial"/>
        <b/>
        <color rgb="FFFF0000"/>
        <sz val="12.0"/>
      </rPr>
      <t>②</t>
    </r>
    <r>
      <rPr>
        <rFont val="Arial"/>
        <b val="0"/>
        <color rgb="FF000000"/>
        <sz val="10.0"/>
      </rPr>
      <t>3/4~3/10</t>
    </r>
  </si>
  <si>
    <r>
      <rPr>
        <rFont val="Arial"/>
        <b/>
        <color rgb="FFFF0000"/>
        <sz val="12.0"/>
      </rPr>
      <t>③</t>
    </r>
    <r>
      <rPr>
        <rFont val="Arial"/>
        <color theme="1"/>
      </rPr>
      <t>3/11~3/17</t>
    </r>
  </si>
  <si>
    <r>
      <rPr>
        <rFont val="Arial"/>
        <b/>
        <color rgb="FFFF0000"/>
        <sz val="12.0"/>
      </rPr>
      <t>④</t>
    </r>
    <r>
      <rPr>
        <rFont val="Arial"/>
        <color theme="1"/>
      </rPr>
      <t>3/18~3/24</t>
    </r>
  </si>
  <si>
    <r>
      <rPr>
        <rFont val="Arial"/>
        <b/>
        <color rgb="FFFF0000"/>
        <sz val="11.0"/>
      </rPr>
      <t>⑤</t>
    </r>
    <r>
      <rPr>
        <rFont val="Arial"/>
        <color theme="1"/>
      </rPr>
      <t>3/25~3/31</t>
    </r>
  </si>
  <si>
    <t>🍀</t>
  </si>
  <si>
    <t>昭和の日</t>
  </si>
  <si>
    <r>
      <rPr>
        <rFont val="Arial"/>
        <b/>
        <color rgb="FF0000FF"/>
        <sz val="12.0"/>
      </rPr>
      <t>①</t>
    </r>
    <r>
      <rPr>
        <rFont val="Arial"/>
        <color theme="1"/>
      </rPr>
      <t>4/1~4/7</t>
    </r>
  </si>
  <si>
    <r>
      <rPr>
        <rFont val="Arial"/>
        <b/>
        <color rgb="FF0000FF"/>
        <sz val="12.0"/>
      </rPr>
      <t>②</t>
    </r>
    <r>
      <rPr>
        <rFont val="Arial"/>
        <b val="0"/>
        <color rgb="FF000000"/>
        <sz val="10.0"/>
      </rPr>
      <t>4/8~4/14</t>
    </r>
  </si>
  <si>
    <r>
      <rPr>
        <rFont val="Arial"/>
        <b/>
        <color rgb="FF0000FF"/>
        <sz val="12.0"/>
      </rPr>
      <t>③</t>
    </r>
    <r>
      <rPr>
        <rFont val="Arial"/>
        <b val="0"/>
        <color rgb="FF000000"/>
        <sz val="10.0"/>
      </rPr>
      <t>4/15~4/21</t>
    </r>
  </si>
  <si>
    <r>
      <rPr>
        <rFont val="Arial"/>
        <b/>
        <color rgb="FF0000FF"/>
        <sz val="12.0"/>
      </rPr>
      <t>④</t>
    </r>
    <r>
      <rPr>
        <rFont val="Arial"/>
        <color theme="1"/>
      </rPr>
      <t>4/22~4/28</t>
    </r>
  </si>
  <si>
    <r>
      <rPr>
        <rFont val="Arial"/>
        <b/>
        <color rgb="FFFF0000"/>
        <sz val="12.0"/>
      </rPr>
      <t>①</t>
    </r>
    <r>
      <rPr>
        <rFont val="Arial"/>
        <color theme="1"/>
      </rPr>
      <t>4/29~5/5</t>
    </r>
  </si>
  <si>
    <t>😀</t>
  </si>
  <si>
    <t>憲法記念日</t>
  </si>
  <si>
    <t>みどりの日</t>
  </si>
  <si>
    <t>こどもの日</t>
  </si>
  <si>
    <r>
      <rPr>
        <rFont val="Arial"/>
        <b/>
        <color rgb="FFFF0000"/>
        <sz val="12.0"/>
      </rPr>
      <t>①</t>
    </r>
    <r>
      <rPr>
        <rFont val="Arial"/>
        <color theme="1"/>
      </rPr>
      <t>4/29~5/5</t>
    </r>
  </si>
  <si>
    <r>
      <rPr>
        <rFont val="Arial"/>
        <b/>
        <color rgb="FFFF0000"/>
        <sz val="12.0"/>
      </rPr>
      <t>②</t>
    </r>
    <r>
      <rPr>
        <rFont val="Arial"/>
        <color theme="1"/>
      </rPr>
      <t>5/6~5/12</t>
    </r>
  </si>
  <si>
    <r>
      <rPr>
        <rFont val="Arial"/>
        <b/>
        <color rgb="FFFF0000"/>
        <sz val="12.0"/>
      </rPr>
      <t>③</t>
    </r>
    <r>
      <rPr>
        <rFont val="Arial"/>
        <color theme="1"/>
      </rPr>
      <t>5/13~5/19</t>
    </r>
  </si>
  <si>
    <r>
      <rPr>
        <rFont val="Arial"/>
        <b/>
        <color rgb="FFFF0000"/>
        <sz val="12.0"/>
      </rPr>
      <t>④</t>
    </r>
    <r>
      <rPr>
        <rFont val="Arial"/>
        <color theme="1"/>
      </rPr>
      <t>5/20~5/26</t>
    </r>
  </si>
  <si>
    <r>
      <rPr>
        <rFont val="Arial"/>
        <b/>
        <color rgb="FF0000FF"/>
        <sz val="12.0"/>
      </rPr>
      <t>①</t>
    </r>
    <r>
      <rPr>
        <rFont val="Arial"/>
        <color theme="1"/>
      </rPr>
      <t>5/27~6/2</t>
    </r>
  </si>
  <si>
    <t>☔</t>
  </si>
  <si>
    <r>
      <rPr>
        <rFont val="Arial"/>
        <b/>
        <color rgb="FF0000FF"/>
        <sz val="12.0"/>
      </rPr>
      <t>①</t>
    </r>
    <r>
      <rPr>
        <rFont val="Arial"/>
        <color theme="1"/>
      </rPr>
      <t>5/27~6/2</t>
    </r>
  </si>
  <si>
    <r>
      <rPr>
        <rFont val="Arial"/>
        <b/>
        <color rgb="FF0000FF"/>
        <sz val="12.0"/>
      </rPr>
      <t>②</t>
    </r>
    <r>
      <rPr>
        <rFont val="Arial"/>
        <color theme="1"/>
      </rPr>
      <t>6/3~6/9</t>
    </r>
  </si>
  <si>
    <r>
      <rPr>
        <rFont val="Arial"/>
        <b/>
        <color rgb="FF0000FF"/>
        <sz val="12.0"/>
      </rPr>
      <t>③</t>
    </r>
    <r>
      <rPr>
        <rFont val="Arial"/>
        <color theme="1"/>
      </rPr>
      <t>6/10~6/16</t>
    </r>
  </si>
  <si>
    <r>
      <rPr>
        <rFont val="Arial"/>
        <b/>
        <color rgb="FF0000FF"/>
        <sz val="12.0"/>
      </rPr>
      <t>④</t>
    </r>
    <r>
      <rPr>
        <rFont val="Arial"/>
        <color theme="1"/>
      </rPr>
      <t>6/17~6/23</t>
    </r>
  </si>
  <si>
    <r>
      <rPr>
        <rFont val="Arial"/>
        <b/>
        <color rgb="FF0000FF"/>
        <sz val="12.0"/>
      </rPr>
      <t>⑤</t>
    </r>
    <r>
      <rPr>
        <rFont val="Arial"/>
        <color theme="1"/>
      </rPr>
      <t>6/24~6/30</t>
    </r>
  </si>
  <si>
    <t>⭐</t>
  </si>
  <si>
    <t>海の日</t>
  </si>
  <si>
    <r>
      <rPr>
        <rFont val="Arial"/>
        <b/>
        <color rgb="FFFF0000"/>
        <sz val="12.0"/>
      </rPr>
      <t>①</t>
    </r>
    <r>
      <rPr>
        <rFont val="Arial"/>
        <color theme="1"/>
      </rPr>
      <t>7/1~7/7</t>
    </r>
  </si>
  <si>
    <r>
      <rPr>
        <rFont val="Arial"/>
        <b/>
        <color rgb="FFFF0000"/>
        <sz val="12.0"/>
      </rPr>
      <t>②</t>
    </r>
    <r>
      <rPr>
        <rFont val="Arial"/>
        <color theme="1"/>
      </rPr>
      <t>7/8~7/14</t>
    </r>
  </si>
  <si>
    <r>
      <rPr>
        <rFont val="Arial"/>
        <b/>
        <color rgb="FFFF0000"/>
        <sz val="12.0"/>
      </rPr>
      <t>③</t>
    </r>
    <r>
      <rPr>
        <rFont val="Arial"/>
        <color theme="1"/>
      </rPr>
      <t>7/15~7/21</t>
    </r>
  </si>
  <si>
    <r>
      <rPr>
        <rFont val="Arial"/>
        <b/>
        <color rgb="FFFF0000"/>
        <sz val="12.0"/>
      </rPr>
      <t>④</t>
    </r>
    <r>
      <rPr>
        <rFont val="Arial"/>
        <color theme="1"/>
      </rPr>
      <t>7/22~7/28</t>
    </r>
  </si>
  <si>
    <r>
      <rPr>
        <rFont val="Arial"/>
        <color rgb="FF0000FF"/>
        <sz val="12.0"/>
      </rPr>
      <t>①</t>
    </r>
    <r>
      <rPr>
        <rFont val="Arial"/>
        <color theme="1"/>
      </rPr>
      <t>7/29~8/4</t>
    </r>
  </si>
  <si>
    <t>🌞</t>
  </si>
  <si>
    <t>山の日</t>
  </si>
  <si>
    <r>
      <rPr>
        <rFont val="Arial"/>
        <b/>
        <color rgb="FF0000FF"/>
        <sz val="12.0"/>
      </rPr>
      <t>①</t>
    </r>
    <r>
      <rPr>
        <rFont val="Arial"/>
        <color theme="1"/>
      </rPr>
      <t>7/29~8/4</t>
    </r>
  </si>
  <si>
    <r>
      <rPr>
        <rFont val="Arial"/>
        <b/>
        <color rgb="FF0000FF"/>
        <sz val="12.0"/>
      </rPr>
      <t>②</t>
    </r>
    <r>
      <rPr>
        <rFont val="Arial"/>
        <color theme="1"/>
      </rPr>
      <t>8/5~8/11</t>
    </r>
  </si>
  <si>
    <r>
      <rPr>
        <rFont val="Arial"/>
        <b/>
        <color rgb="FF0000FF"/>
        <sz val="12.0"/>
      </rPr>
      <t>③</t>
    </r>
    <r>
      <rPr>
        <rFont val="Arial"/>
        <color theme="1"/>
      </rPr>
      <t>8/12~8/18</t>
    </r>
  </si>
  <si>
    <r>
      <rPr>
        <rFont val="Arial"/>
        <b/>
        <color rgb="FF0000FF"/>
        <sz val="12.0"/>
      </rPr>
      <t>④</t>
    </r>
    <r>
      <rPr>
        <rFont val="Arial"/>
        <color theme="1"/>
      </rPr>
      <t>8/19~8/25</t>
    </r>
  </si>
  <si>
    <r>
      <rPr>
        <rFont val="Arial"/>
        <b/>
        <color rgb="FFFF0000"/>
        <sz val="12.0"/>
      </rPr>
      <t>①</t>
    </r>
    <r>
      <rPr>
        <rFont val="Arial"/>
        <color theme="1"/>
      </rPr>
      <t>8/26~9/1</t>
    </r>
  </si>
  <si>
    <t>🌀</t>
  </si>
  <si>
    <t>敬老の日</t>
  </si>
  <si>
    <t>秋分の日</t>
  </si>
  <si>
    <r>
      <rPr>
        <rFont val="Arial"/>
        <b/>
        <color rgb="FFFF0000"/>
        <sz val="12.0"/>
      </rPr>
      <t>①</t>
    </r>
    <r>
      <rPr>
        <rFont val="Arial"/>
        <color theme="1"/>
      </rPr>
      <t>8/26~9/1</t>
    </r>
  </si>
  <si>
    <r>
      <rPr>
        <rFont val="Arial"/>
        <b/>
        <color rgb="FFFF0000"/>
        <sz val="12.0"/>
      </rPr>
      <t>②</t>
    </r>
    <r>
      <rPr>
        <rFont val="Arial"/>
        <color theme="1"/>
      </rPr>
      <t>9/2~9/8</t>
    </r>
  </si>
  <si>
    <r>
      <rPr>
        <rFont val="Arial"/>
        <b/>
        <color rgb="FFFF0000"/>
        <sz val="12.0"/>
      </rPr>
      <t>③</t>
    </r>
    <r>
      <rPr>
        <rFont val="Arial"/>
        <color theme="1"/>
      </rPr>
      <t>9/9~9/15</t>
    </r>
  </si>
  <si>
    <r>
      <rPr>
        <rFont val="Arial"/>
        <b/>
        <color rgb="FFFF0000"/>
        <sz val="12.0"/>
      </rPr>
      <t>④</t>
    </r>
    <r>
      <rPr>
        <rFont val="Arial"/>
        <b val="0"/>
        <color rgb="FF000000"/>
        <sz val="10.0"/>
      </rPr>
      <t>9/16~9/22</t>
    </r>
  </si>
  <si>
    <r>
      <rPr>
        <rFont val="Arial"/>
        <b/>
        <color rgb="FFFF0000"/>
        <sz val="12.0"/>
      </rPr>
      <t>⑤</t>
    </r>
    <r>
      <rPr>
        <rFont val="Arial"/>
        <color theme="1"/>
      </rPr>
      <t>9/23~9/29</t>
    </r>
  </si>
  <si>
    <r>
      <rPr>
        <rFont val="Arial"/>
        <b/>
        <color rgb="FF0000FF"/>
        <sz val="12.0"/>
      </rPr>
      <t>①</t>
    </r>
    <r>
      <rPr>
        <rFont val="Arial"/>
        <color theme="1"/>
      </rPr>
      <t>9/30~10/6</t>
    </r>
  </si>
  <si>
    <t>（収入）⁻（支出）</t>
  </si>
  <si>
    <t>🌼</t>
  </si>
  <si>
    <t>スポーツの日</t>
  </si>
  <si>
    <r>
      <rPr>
        <rFont val="Arial"/>
        <b/>
        <color rgb="FF0000FF"/>
        <sz val="12.0"/>
      </rPr>
      <t>①</t>
    </r>
    <r>
      <rPr>
        <rFont val="Arial"/>
        <color theme="1"/>
      </rPr>
      <t>9/30~10/6</t>
    </r>
  </si>
  <si>
    <r>
      <rPr>
        <rFont val="Arial"/>
        <b/>
        <color rgb="FF0000FF"/>
        <sz val="12.0"/>
      </rPr>
      <t>②</t>
    </r>
    <r>
      <rPr>
        <rFont val="Arial"/>
        <b val="0"/>
        <color rgb="FF000000"/>
        <sz val="10.0"/>
      </rPr>
      <t>10/7~10/13</t>
    </r>
  </si>
  <si>
    <r>
      <rPr>
        <rFont val="Arial"/>
        <b/>
        <color rgb="FF0000FF"/>
        <sz val="12.0"/>
      </rPr>
      <t>③</t>
    </r>
    <r>
      <rPr>
        <rFont val="Arial"/>
        <b val="0"/>
        <color rgb="FF000000"/>
        <sz val="10.0"/>
      </rPr>
      <t>10/14~10/20</t>
    </r>
  </si>
  <si>
    <r>
      <rPr>
        <rFont val="Arial"/>
        <b/>
        <color rgb="FF0000FF"/>
        <sz val="12.0"/>
      </rPr>
      <t>④</t>
    </r>
    <r>
      <rPr>
        <rFont val="Arial"/>
        <color theme="1"/>
      </rPr>
      <t>10/21~10/27</t>
    </r>
  </si>
  <si>
    <r>
      <rPr>
        <rFont val="Arial"/>
        <b/>
        <color rgb="FFFF0000"/>
        <sz val="12.0"/>
      </rPr>
      <t>①</t>
    </r>
    <r>
      <rPr>
        <rFont val="Arial"/>
        <color theme="1"/>
      </rPr>
      <t>10/28~11/3</t>
    </r>
  </si>
  <si>
    <t>🍁</t>
  </si>
  <si>
    <t>文化の日</t>
  </si>
  <si>
    <t>勤労感謝の日</t>
  </si>
  <si>
    <r>
      <rPr>
        <rFont val="Arial"/>
        <b/>
        <color rgb="FFFF0000"/>
        <sz val="12.0"/>
      </rPr>
      <t>①</t>
    </r>
    <r>
      <rPr>
        <rFont val="Arial"/>
        <color theme="1"/>
      </rPr>
      <t>10/28~11/3</t>
    </r>
  </si>
  <si>
    <r>
      <rPr>
        <rFont val="Arial"/>
        <b/>
        <color rgb="FFFF0000"/>
        <sz val="12.0"/>
      </rPr>
      <t>②</t>
    </r>
    <r>
      <rPr>
        <rFont val="Arial"/>
        <b val="0"/>
        <color rgb="FF000000"/>
        <sz val="10.0"/>
      </rPr>
      <t>11/4~11/10</t>
    </r>
  </si>
  <si>
    <r>
      <rPr>
        <rFont val="Arial"/>
        <b/>
        <color rgb="FFFF0000"/>
        <sz val="12.0"/>
      </rPr>
      <t>③</t>
    </r>
    <r>
      <rPr>
        <rFont val="Arial"/>
        <color theme="1"/>
      </rPr>
      <t>11/11~11/17</t>
    </r>
  </si>
  <si>
    <r>
      <rPr>
        <rFont val="Arial"/>
        <b/>
        <color rgb="FFFF0000"/>
        <sz val="12.0"/>
      </rPr>
      <t>④</t>
    </r>
    <r>
      <rPr>
        <rFont val="Arial"/>
        <color theme="1"/>
      </rPr>
      <t>11/18~11/24</t>
    </r>
  </si>
  <si>
    <r>
      <rPr>
        <rFont val="Arial"/>
        <b/>
        <color rgb="FF0000FF"/>
        <sz val="12.0"/>
      </rPr>
      <t>①</t>
    </r>
    <r>
      <rPr>
        <rFont val="Arial"/>
        <color theme="1"/>
      </rPr>
      <t>11/25~12/1</t>
    </r>
  </si>
  <si>
    <t>🌟</t>
  </si>
  <si>
    <r>
      <rPr>
        <rFont val="Arial"/>
        <b/>
        <color rgb="FF0000FF"/>
        <sz val="12.0"/>
      </rPr>
      <t>①</t>
    </r>
    <r>
      <rPr>
        <rFont val="Arial"/>
        <color theme="1"/>
      </rPr>
      <t>11/25~12/1</t>
    </r>
  </si>
  <si>
    <r>
      <rPr>
        <rFont val="Arial"/>
        <b/>
        <color rgb="FF0000FF"/>
        <sz val="12.0"/>
      </rPr>
      <t>②</t>
    </r>
    <r>
      <rPr>
        <rFont val="Arial"/>
        <color theme="1"/>
      </rPr>
      <t>12/2~12/8</t>
    </r>
  </si>
  <si>
    <r>
      <rPr>
        <rFont val="Arial"/>
        <b/>
        <color rgb="FF0000FF"/>
        <sz val="12.0"/>
      </rPr>
      <t>③</t>
    </r>
    <r>
      <rPr>
        <rFont val="Arial"/>
        <color theme="1"/>
      </rPr>
      <t>12/9~12/15</t>
    </r>
  </si>
  <si>
    <r>
      <rPr>
        <rFont val="Arial"/>
        <b/>
        <color rgb="FF0000FF"/>
        <sz val="12.0"/>
      </rPr>
      <t>④</t>
    </r>
    <r>
      <rPr>
        <rFont val="Arial"/>
        <color theme="1"/>
      </rPr>
      <t>12/16~12/22</t>
    </r>
  </si>
  <si>
    <r>
      <rPr>
        <rFont val="Arial"/>
        <b/>
        <color rgb="FF0000FF"/>
        <sz val="12.0"/>
      </rPr>
      <t>⑤</t>
    </r>
    <r>
      <rPr>
        <rFont val="Arial"/>
        <color theme="1"/>
      </rPr>
      <t>12/23~12/29</t>
    </r>
  </si>
  <si>
    <r>
      <rPr>
        <rFont val="Arial"/>
        <b/>
        <color rgb="FFFF0000"/>
        <sz val="12.0"/>
      </rPr>
      <t>①</t>
    </r>
    <r>
      <rPr>
        <rFont val="Arial"/>
        <color theme="1"/>
      </rPr>
      <t>12/30~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</si>
</sst>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00"/>
    <numFmt numFmtId="166" formatCode="h&quot;:&quot;mm"/>
  </numFmts>
  <fonts count="31">
    <font>
      <sz val="10.0"/>
      <color rgb="FF000000"/>
      <name val="Arial"/>
      <scheme val="minor"/>
    </font>
    <font>
      <b/>
      <sz val="24.0"/>
      <color theme="1"/>
      <name val="MS PMincho"/>
    </font>
    <font>
      <color theme="1"/>
      <name val="Arial"/>
    </font>
    <font>
      <sz val="11.0"/>
      <color rgb="FF1F1F1F"/>
      <name val="Arial"/>
    </font>
    <font>
      <b/>
      <sz val="14.0"/>
      <color theme="1"/>
      <name val="Arial"/>
    </font>
    <font/>
    <font>
      <b/>
      <color theme="1"/>
      <name val="Arial"/>
    </font>
    <font>
      <b/>
      <sz val="11.0"/>
      <color theme="1"/>
      <name val="Arial"/>
    </font>
    <font>
      <sz val="9.0"/>
      <color theme="1"/>
      <name val="Arial"/>
    </font>
    <font>
      <b/>
      <sz val="36.0"/>
      <color theme="1"/>
      <name val="MS PMincho"/>
    </font>
    <font>
      <b/>
      <sz val="9.0"/>
      <color theme="1"/>
      <name val="Arial"/>
    </font>
    <font>
      <b/>
      <sz val="11.0"/>
      <color rgb="FF1F1F1F"/>
      <name val="Arial"/>
    </font>
    <font>
      <b/>
      <color rgb="FFFF0000"/>
      <name val="Arial"/>
    </font>
    <font>
      <b/>
      <sz val="11.0"/>
      <color rgb="FF1155CC"/>
      <name val="Arial"/>
    </font>
    <font>
      <b/>
      <sz val="11.0"/>
      <color rgb="FF000000"/>
      <name val="Arial"/>
    </font>
    <font>
      <sz val="11.0"/>
      <color rgb="FFE995C6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sz val="18.0"/>
      <color theme="1"/>
      <name val="Arial"/>
    </font>
    <font>
      <b/>
      <color rgb="FF6D9EEB"/>
      <name val="Arial"/>
    </font>
    <font>
      <b/>
      <sz val="11.0"/>
      <color rgb="FFFF0000"/>
      <name val="Arial"/>
    </font>
    <font>
      <b/>
      <sz val="12.0"/>
      <color theme="1"/>
      <name val="Arial"/>
    </font>
    <font>
      <b/>
      <sz val="12.0"/>
      <color rgb="FFFF0000"/>
      <name val="Arial"/>
    </font>
    <font>
      <sz val="9.0"/>
      <color rgb="FF000000"/>
      <name val="Arial"/>
    </font>
    <font>
      <b/>
      <sz val="12.0"/>
      <color rgb="FF0000FF"/>
      <name val="Arial"/>
    </font>
    <font>
      <b/>
      <sz val="12.0"/>
      <color rgb="FF000000"/>
      <name val="Arial"/>
    </font>
    <font>
      <sz val="10.0"/>
      <color theme="1"/>
      <name val="Arial"/>
    </font>
    <font>
      <sz val="11.0"/>
      <color theme="1"/>
      <name val="Arial"/>
    </font>
    <font>
      <sz val="10.0"/>
      <color rgb="FF000000"/>
      <name val="Arial"/>
    </font>
    <font>
      <color rgb="FF0000FF"/>
      <name val="Arial"/>
    </font>
    <font>
      <sz val="12.0"/>
      <color theme="1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9DDCA3"/>
        <bgColor rgb="FF9DDCA3"/>
      </patternFill>
    </fill>
    <fill>
      <patternFill patternType="solid">
        <fgColor rgb="FFF77C7C"/>
        <bgColor rgb="FFF77C7C"/>
      </patternFill>
    </fill>
    <fill>
      <patternFill patternType="solid">
        <fgColor rgb="FF93D0FC"/>
        <bgColor rgb="FF93D0FC"/>
      </patternFill>
    </fill>
    <fill>
      <patternFill patternType="solid">
        <fgColor rgb="FFFCA774"/>
        <bgColor rgb="FFFCA774"/>
      </patternFill>
    </fill>
    <fill>
      <patternFill patternType="solid">
        <fgColor rgb="FFE6B8AF"/>
        <bgColor rgb="FFE6B8AF"/>
      </patternFill>
    </fill>
    <fill>
      <patternFill patternType="solid">
        <fgColor rgb="FFF3F3F3"/>
        <bgColor rgb="FFF3F3F3"/>
      </patternFill>
    </fill>
    <fill>
      <patternFill patternType="solid">
        <fgColor rgb="FFFFEFF5"/>
        <bgColor rgb="FFFFEFF5"/>
      </patternFill>
    </fill>
    <fill>
      <patternFill patternType="solid">
        <fgColor rgb="FFD0E0E3"/>
        <bgColor rgb="FFD0E0E3"/>
      </patternFill>
    </fill>
    <fill>
      <patternFill patternType="solid">
        <fgColor rgb="FFCCFDFF"/>
        <bgColor rgb="FFCCFDFF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1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FF0000"/>
      </left>
      <top style="thick">
        <color rgb="FFFF0000"/>
      </top>
      <bottom style="thick">
        <color rgb="FFFF0000"/>
      </bottom>
    </border>
    <border>
      <top style="thick">
        <color rgb="FFFF0000"/>
      </top>
      <bottom style="thick">
        <color rgb="FFFF0000"/>
      </bottom>
    </border>
    <border>
      <right style="thick">
        <color rgb="FFFF0000"/>
      </right>
      <top style="thick">
        <color rgb="FFFF0000"/>
      </top>
      <bottom style="thick">
        <color rgb="FFFF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ck">
        <color rgb="FFFF0000"/>
      </left>
      <top style="thick">
        <color rgb="FFFF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ck">
        <color rgb="FFFF0000"/>
      </top>
      <bottom style="thin">
        <color rgb="FF000000"/>
      </bottom>
    </border>
    <border>
      <left style="thin">
        <color rgb="FF000000"/>
      </left>
      <top style="thick">
        <color rgb="FFFF0000"/>
      </top>
      <bottom style="thin">
        <color rgb="FF000000"/>
      </bottom>
    </border>
    <border>
      <left style="dotted">
        <color rgb="FF000000"/>
      </left>
      <right style="thick">
        <color rgb="FFFF0000"/>
      </right>
      <top style="thick">
        <color rgb="FFFF0000"/>
      </top>
      <bottom style="thin">
        <color rgb="FF000000"/>
      </bottom>
    </border>
    <border>
      <left style="thick">
        <color rgb="FFFF0000"/>
      </left>
      <right style="thin">
        <color rgb="FF000000"/>
      </right>
      <top style="thick">
        <color rgb="FFFF0000"/>
      </top>
      <bottom style="thin">
        <color rgb="FF000000"/>
      </bottom>
    </border>
    <border>
      <right style="thin">
        <color rgb="FF000000"/>
      </right>
      <top style="thick">
        <color rgb="FFFF0000"/>
      </top>
      <bottom style="thin">
        <color rgb="FF000000"/>
      </bottom>
    </border>
    <border>
      <right style="thick">
        <color rgb="FFFF0000"/>
      </right>
      <top style="thick">
        <color rgb="FFFF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</border>
    <border>
      <left style="thin">
        <color rgb="FF000000"/>
      </left>
      <right style="thick">
        <color rgb="FFFF0000"/>
      </right>
      <top style="thick">
        <color rgb="FFFF0000"/>
      </top>
      <bottom style="thin">
        <color rgb="FF000000"/>
      </bottom>
    </border>
    <border>
      <left style="thick">
        <color rgb="FFFF0000"/>
      </lef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thick">
        <color rgb="FFFF0000"/>
      </right>
      <top style="thin">
        <color rgb="FF000000"/>
      </top>
      <bottom style="thin">
        <color rgb="FF000000"/>
      </bottom>
    </border>
    <border>
      <left style="thick">
        <color rgb="FFFF0000"/>
      </left>
      <right style="thin">
        <color rgb="FF000000"/>
      </right>
      <bottom style="thin">
        <color rgb="FF000000"/>
      </bottom>
    </border>
    <border>
      <right style="thick">
        <color rgb="FFFF0000"/>
      </right>
      <bottom style="thin">
        <color rgb="FF000000"/>
      </bottom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ck">
        <color rgb="FFFF0000"/>
      </left>
      <top style="thin">
        <color rgb="FF000000"/>
      </top>
      <bottom style="medium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tted">
        <color rgb="FF000000"/>
      </left>
      <right style="thick">
        <color rgb="FFFF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ck">
        <color rgb="FFFF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ck">
        <color rgb="FFFF0000"/>
      </right>
      <bottom style="medium">
        <color rgb="FF000000"/>
      </bottom>
    </border>
    <border>
      <left style="thick">
        <color rgb="FFFF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FF0000"/>
      </right>
      <top style="thin">
        <color rgb="FF000000"/>
      </top>
      <bottom style="medium">
        <color rgb="FF000000"/>
      </bottom>
    </border>
    <border>
      <left style="thick">
        <color rgb="FFFF0000"/>
      </left>
      <bottom style="thin">
        <color rgb="FF000000"/>
      </bottom>
    </border>
    <border>
      <left style="dotted">
        <color rgb="FF000000"/>
      </left>
      <right style="thin">
        <color rgb="FF000000"/>
      </right>
      <bottom style="thin">
        <color rgb="FF000000"/>
      </bottom>
    </border>
    <border>
      <left style="dotted">
        <color rgb="FF000000"/>
      </left>
      <right style="thick">
        <color rgb="FFFF0000"/>
      </right>
      <bottom style="thin">
        <color rgb="FF000000"/>
      </bottom>
    </border>
    <border>
      <left style="thin">
        <color rgb="FF000000"/>
      </left>
      <right style="thick">
        <color rgb="FFFF0000"/>
      </right>
      <bottom style="thin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ck">
        <color rgb="FFFF0000"/>
      </left>
      <top style="thin">
        <color rgb="FF000000"/>
      </top>
      <bottom style="thick">
        <color rgb="FFFF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ck">
        <color rgb="FFFF0000"/>
      </bottom>
    </border>
    <border>
      <left style="thin">
        <color rgb="FF000000"/>
      </left>
      <top style="thin">
        <color rgb="FF000000"/>
      </top>
      <bottom style="thick">
        <color rgb="FFFF0000"/>
      </bottom>
    </border>
    <border>
      <left style="dotted">
        <color rgb="FF000000"/>
      </left>
      <right style="thick">
        <color rgb="FFFF0000"/>
      </right>
      <top style="thin">
        <color rgb="FF000000"/>
      </top>
      <bottom style="thick">
        <color rgb="FFFF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ck">
        <color rgb="FFFF0000"/>
      </left>
      <right style="thin">
        <color rgb="FF000000"/>
      </right>
      <bottom style="double">
        <color rgb="FFFF0000"/>
      </bottom>
    </border>
    <border>
      <right style="thin">
        <color rgb="FF000000"/>
      </right>
      <bottom style="double">
        <color rgb="FFFF0000"/>
      </bottom>
    </border>
    <border>
      <right style="thick">
        <color rgb="FFFF0000"/>
      </right>
      <bottom style="double">
        <color rgb="FFFF0000"/>
      </bottom>
    </border>
    <border>
      <left style="thick">
        <color rgb="FFFF0000"/>
      </left>
      <right style="thin">
        <color rgb="FF000000"/>
      </right>
      <top style="thin">
        <color rgb="FF000000"/>
      </top>
      <bottom style="thick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</border>
    <border>
      <left style="thin">
        <color rgb="FF000000"/>
      </left>
      <right style="thick">
        <color rgb="FFFF0000"/>
      </right>
      <top style="thin">
        <color rgb="FF000000"/>
      </top>
      <bottom style="thick">
        <color rgb="FFFF0000"/>
      </bottom>
    </border>
    <border>
      <left style="thin">
        <color rgb="FF000000"/>
      </left>
    </border>
    <border>
      <left style="thin">
        <color rgb="FF000000"/>
      </lef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ck">
        <color rgb="FFEA4335"/>
      </left>
      <top style="thick">
        <color rgb="FFEA4335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ck">
        <color rgb="FFEA4335"/>
      </top>
      <bottom style="thin">
        <color rgb="FF000000"/>
      </bottom>
    </border>
    <border>
      <top style="thick">
        <color rgb="FFEA4335"/>
      </top>
      <bottom style="thin">
        <color rgb="FF000000"/>
      </bottom>
    </border>
    <border>
      <left style="hair">
        <color rgb="FF000000"/>
      </left>
      <right style="thick">
        <color rgb="FFEA4335"/>
      </right>
      <top style="thick">
        <color rgb="FFEA4335"/>
      </top>
      <bottom style="thin">
        <color rgb="FF000000"/>
      </bottom>
    </border>
    <border>
      <left style="thick">
        <color rgb="FFEA4335"/>
      </left>
      <right style="thin">
        <color rgb="FF000000"/>
      </right>
      <top style="thick">
        <color rgb="FFEA4335"/>
      </top>
      <bottom style="thin">
        <color rgb="FF000000"/>
      </bottom>
    </border>
    <border>
      <right style="thin">
        <color rgb="FF000000"/>
      </right>
      <top style="thick">
        <color rgb="FFEA4335"/>
      </top>
      <bottom style="thin">
        <color rgb="FF000000"/>
      </bottom>
    </border>
    <border>
      <right style="thick">
        <color rgb="FFEA4335"/>
      </right>
      <top style="thick">
        <color rgb="FFEA4335"/>
      </top>
      <bottom style="thin">
        <color rgb="FF000000"/>
      </bottom>
    </border>
    <border>
      <left style="thick">
        <color rgb="FFEA4335"/>
      </lef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ck">
        <color rgb="FFEA4335"/>
      </right>
      <bottom style="thin">
        <color rgb="FF000000"/>
      </bottom>
    </border>
    <border>
      <left style="thick">
        <color rgb="FFEA4335"/>
      </left>
      <right style="thin">
        <color rgb="FF000000"/>
      </right>
      <bottom style="thin">
        <color rgb="FF000000"/>
      </bottom>
    </border>
    <border>
      <right style="thick">
        <color rgb="FFEA4335"/>
      </right>
      <bottom style="thin">
        <color rgb="FF000000"/>
      </bottom>
    </border>
    <border>
      <left style="thick">
        <color rgb="FFEA4335"/>
      </left>
      <bottom style="medium">
        <color rgb="FF000000"/>
      </bottom>
    </border>
    <border>
      <left style="hair">
        <color rgb="FF000000"/>
      </left>
      <right style="thin">
        <color rgb="FF000000"/>
      </right>
      <bottom style="medium">
        <color rgb="FF000000"/>
      </bottom>
    </border>
    <border>
      <left style="hair">
        <color rgb="FF000000"/>
      </left>
      <right style="thick">
        <color rgb="FFEA4335"/>
      </right>
      <bottom style="medium">
        <color rgb="FF000000"/>
      </bottom>
    </border>
    <border>
      <left style="thick">
        <color rgb="FFEA4335"/>
      </left>
      <right style="thin">
        <color rgb="FF000000"/>
      </right>
      <bottom style="medium">
        <color rgb="FF000000"/>
      </bottom>
    </border>
    <border>
      <right style="thick">
        <color rgb="FFEA4335"/>
      </right>
      <bottom style="medium">
        <color rgb="FF000000"/>
      </bottom>
    </border>
    <border>
      <left style="thick">
        <color rgb="FFEA4335"/>
      </lef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ck">
        <color rgb="FFEA4335"/>
      </right>
      <top style="thin">
        <color rgb="FF000000"/>
      </top>
      <bottom style="thin">
        <color rgb="FF000000"/>
      </bottom>
    </border>
    <border>
      <left style="thick">
        <color rgb="FFEA4335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EA4335"/>
      </right>
      <top style="thin">
        <color rgb="FF000000"/>
      </top>
      <bottom style="thin">
        <color rgb="FF000000"/>
      </bottom>
    </border>
    <border>
      <left style="thick">
        <color rgb="FFEA4335"/>
      </left>
      <bottom style="thick">
        <color rgb="FFEA4335"/>
      </bottom>
    </border>
    <border>
      <left style="hair">
        <color rgb="FF000000"/>
      </left>
      <right style="thin">
        <color rgb="FF000000"/>
      </right>
      <bottom style="thick">
        <color rgb="FFEA4335"/>
      </bottom>
    </border>
    <border>
      <bottom style="thick">
        <color rgb="FFEA4335"/>
      </bottom>
    </border>
    <border>
      <left style="hair">
        <color rgb="FF000000"/>
      </left>
      <right style="thick">
        <color rgb="FFEA4335"/>
      </right>
      <bottom style="thick">
        <color rgb="FFEA4335"/>
      </bottom>
    </border>
    <border>
      <left style="thick">
        <color rgb="FFEA4335"/>
      </left>
      <right style="thin">
        <color rgb="FF000000"/>
      </right>
      <bottom style="thick">
        <color rgb="FFEA4335"/>
      </bottom>
    </border>
    <border>
      <right style="thin">
        <color rgb="FF000000"/>
      </right>
      <bottom style="thick">
        <color rgb="FFEA4335"/>
      </bottom>
    </border>
    <border>
      <right style="thick">
        <color rgb="FFEA4335"/>
      </right>
      <bottom style="thick">
        <color rgb="FFEA4335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thick">
        <color rgb="FFEA4335"/>
      </lef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ck">
        <color rgb="FFEA4335"/>
      </right>
      <top style="thin">
        <color rgb="FF000000"/>
      </top>
      <bottom style="medium">
        <color rgb="FF000000"/>
      </bottom>
    </border>
    <border>
      <left style="thick">
        <color rgb="FFEA4335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EA4335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EA4335"/>
      </right>
      <bottom style="thin">
        <color rgb="FF000000"/>
      </bottom>
    </border>
    <border>
      <left style="thick">
        <color rgb="FFFF0000"/>
      </left>
      <right style="thin">
        <color rgb="FF000000"/>
      </right>
      <bottom style="thick">
        <color rgb="FFFF0000"/>
      </bottom>
    </border>
    <border>
      <left style="thin">
        <color rgb="FF000000"/>
      </left>
      <right style="thin">
        <color rgb="FF000000"/>
      </right>
      <bottom style="thick">
        <color rgb="FFFF0000"/>
      </bottom>
    </border>
    <border>
      <left style="thin">
        <color rgb="FF000000"/>
      </left>
      <right style="thick">
        <color rgb="FFFF0000"/>
      </right>
      <bottom style="thick">
        <color rgb="FFFF0000"/>
      </bottom>
    </border>
    <border>
      <left style="thick">
        <color rgb="FFEA4335"/>
      </left>
      <top style="thick">
        <color rgb="FFEA4335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ck">
        <color rgb="FFEA4335"/>
      </top>
      <bottom style="medium">
        <color rgb="FF000000"/>
      </bottom>
    </border>
    <border>
      <top style="thick">
        <color rgb="FFEA4335"/>
      </top>
      <bottom style="medium">
        <color rgb="FF000000"/>
      </bottom>
    </border>
    <border>
      <left style="hair">
        <color rgb="FF000000"/>
      </left>
      <top style="thick">
        <color rgb="FFEA4335"/>
      </top>
      <bottom style="medium">
        <color rgb="FF000000"/>
      </bottom>
    </border>
    <border>
      <left style="thick">
        <color rgb="FFEA4335"/>
      </left>
      <right style="thin">
        <color rgb="FF000000"/>
      </right>
      <top style="thick">
        <color rgb="FFEA4335"/>
      </top>
      <bottom style="medium">
        <color rgb="FF000000"/>
      </bottom>
    </border>
    <border>
      <right style="thin">
        <color rgb="FF000000"/>
      </right>
      <top style="thick">
        <color rgb="FFEA4335"/>
      </top>
      <bottom style="medium">
        <color rgb="FF000000"/>
      </bottom>
    </border>
    <border>
      <right style="thick">
        <color rgb="FFEA4335"/>
      </right>
      <top style="thick">
        <color rgb="FFEA4335"/>
      </top>
      <bottom style="medium">
        <color rgb="FF000000"/>
      </bottom>
    </border>
    <border>
      <left style="hair">
        <color rgb="FF000000"/>
      </left>
      <bottom style="thin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  <bottom style="medium">
        <color rgb="FF000000"/>
      </bottom>
    </border>
    <border>
      <left style="hair">
        <color rgb="FF000000"/>
      </left>
      <bottom style="thick">
        <color rgb="FFEA4335"/>
      </bottom>
    </border>
    <border>
      <left style="thick">
        <color rgb="FFFF0000"/>
      </left>
      <right style="thin">
        <color rgb="FF000000"/>
      </right>
      <bottom style="double">
        <color rgb="FF000000"/>
      </bottom>
    </border>
    <border>
      <left style="thick">
        <color rgb="FFFF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vertical="center"/>
    </xf>
    <xf borderId="0" fillId="3" fontId="3" numFmtId="0" xfId="0" applyAlignment="1" applyFill="1" applyFont="1">
      <alignment vertical="center"/>
    </xf>
    <xf borderId="0" fillId="0" fontId="4" numFmtId="0" xfId="0" applyAlignment="1" applyFont="1">
      <alignment vertical="center"/>
    </xf>
    <xf borderId="1" fillId="0" fontId="3" numFmtId="0" xfId="0" applyAlignment="1" applyBorder="1" applyFont="1">
      <alignment vertical="center"/>
    </xf>
    <xf borderId="2" fillId="0" fontId="5" numFmtId="0" xfId="0" applyBorder="1" applyFont="1"/>
    <xf borderId="3" fillId="0" fontId="5" numFmtId="0" xfId="0" applyBorder="1" applyFont="1"/>
    <xf borderId="4" fillId="4" fontId="6" numFmtId="0" xfId="0" applyAlignment="1" applyBorder="1" applyFill="1" applyFont="1">
      <alignment horizontal="center" vertical="center"/>
    </xf>
    <xf borderId="5" fillId="5" fontId="7" numFmtId="0" xfId="0" applyAlignment="1" applyBorder="1" applyFill="1" applyFont="1">
      <alignment horizontal="center" vertical="center"/>
    </xf>
    <xf borderId="5" fillId="6" fontId="7" numFmtId="0" xfId="0" applyAlignment="1" applyBorder="1" applyFill="1" applyFont="1">
      <alignment horizontal="center" vertical="center"/>
    </xf>
    <xf borderId="5" fillId="7" fontId="7" numFmtId="0" xfId="0" applyAlignment="1" applyBorder="1" applyFill="1" applyFont="1">
      <alignment horizontal="center" vertical="center"/>
    </xf>
    <xf borderId="5" fillId="8" fontId="7" numFmtId="0" xfId="0" applyAlignment="1" applyBorder="1" applyFill="1" applyFont="1">
      <alignment horizontal="center" vertical="center"/>
    </xf>
    <xf borderId="4" fillId="9" fontId="6" numFmtId="0" xfId="0" applyAlignment="1" applyBorder="1" applyFill="1" applyFont="1">
      <alignment horizontal="center" vertical="center"/>
    </xf>
    <xf borderId="4" fillId="5" fontId="7" numFmtId="0" xfId="0" applyAlignment="1" applyBorder="1" applyFont="1">
      <alignment horizontal="center" vertical="center"/>
    </xf>
    <xf borderId="4" fillId="6" fontId="7" numFmtId="0" xfId="0" applyAlignment="1" applyBorder="1" applyFont="1">
      <alignment horizontal="center" vertical="center"/>
    </xf>
    <xf borderId="4" fillId="7" fontId="7" numFmtId="0" xfId="0" applyAlignment="1" applyBorder="1" applyFont="1">
      <alignment horizontal="center" vertical="center"/>
    </xf>
    <xf borderId="4" fillId="8" fontId="7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4" fillId="10" fontId="2" numFmtId="0" xfId="0" applyAlignment="1" applyBorder="1" applyFill="1" applyFont="1">
      <alignment vertical="center"/>
    </xf>
    <xf borderId="4" fillId="10" fontId="2" numFmtId="3" xfId="0" applyAlignment="1" applyBorder="1" applyFont="1" applyNumberFormat="1">
      <alignment horizontal="right" vertical="center"/>
    </xf>
    <xf borderId="4" fillId="10" fontId="2" numFmtId="3" xfId="0" applyAlignment="1" applyBorder="1" applyFont="1" applyNumberFormat="1">
      <alignment vertical="center"/>
    </xf>
    <xf borderId="4" fillId="0" fontId="2" numFmtId="3" xfId="0" applyAlignment="1" applyBorder="1" applyFont="1" applyNumberFormat="1">
      <alignment vertical="center"/>
    </xf>
    <xf borderId="4" fillId="10" fontId="8" numFmtId="3" xfId="0" applyAlignment="1" applyBorder="1" applyFont="1" applyNumberFormat="1">
      <alignment vertical="center"/>
    </xf>
    <xf borderId="4" fillId="10" fontId="2" numFmtId="0" xfId="0" applyAlignment="1" applyBorder="1" applyFont="1">
      <alignment horizontal="center" vertical="center"/>
    </xf>
    <xf borderId="4" fillId="10" fontId="8" numFmtId="0" xfId="0" applyAlignment="1" applyBorder="1" applyFont="1">
      <alignment vertical="center"/>
    </xf>
    <xf borderId="6" fillId="10" fontId="2" numFmtId="0" xfId="0" applyAlignment="1" applyBorder="1" applyFont="1">
      <alignment horizontal="center" vertical="center"/>
    </xf>
    <xf borderId="7" fillId="10" fontId="2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right" vertical="center"/>
    </xf>
    <xf borderId="8" fillId="0" fontId="6" numFmtId="3" xfId="0" applyAlignment="1" applyBorder="1" applyFont="1" applyNumberFormat="1">
      <alignment horizontal="right" vertical="center"/>
    </xf>
    <xf borderId="8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4" fillId="0" fontId="6" numFmtId="0" xfId="0" applyAlignment="1" applyBorder="1" applyFont="1">
      <alignment horizontal="right" vertical="center"/>
    </xf>
    <xf borderId="8" fillId="0" fontId="2" numFmtId="3" xfId="0" applyAlignment="1" applyBorder="1" applyFont="1" applyNumberFormat="1">
      <alignment vertical="center"/>
    </xf>
    <xf borderId="0" fillId="0" fontId="9" numFmtId="0" xfId="0" applyAlignment="1" applyFont="1">
      <alignment horizontal="center" shrinkToFit="0" vertical="center" wrapText="0"/>
    </xf>
    <xf borderId="9" fillId="4" fontId="10" numFmtId="0" xfId="0" applyAlignment="1" applyBorder="1" applyFont="1">
      <alignment horizontal="center" vertical="center"/>
    </xf>
    <xf borderId="10" fillId="0" fontId="5" numFmtId="0" xfId="0" applyBorder="1" applyFont="1"/>
    <xf borderId="11" fillId="0" fontId="5" numFmtId="0" xfId="0" applyBorder="1" applyFont="1"/>
    <xf borderId="1" fillId="4" fontId="11" numFmtId="0" xfId="0" applyAlignment="1" applyBorder="1" applyFont="1">
      <alignment horizontal="center" vertical="center"/>
    </xf>
    <xf borderId="2" fillId="4" fontId="10" numFmtId="0" xfId="0" applyAlignment="1" applyBorder="1" applyFont="1">
      <alignment horizontal="center" vertical="center"/>
    </xf>
    <xf borderId="1" fillId="4" fontId="7" numFmtId="0" xfId="0" applyAlignment="1" applyBorder="1" applyFont="1">
      <alignment horizontal="center" vertical="center"/>
    </xf>
    <xf borderId="1" fillId="4" fontId="6" numFmtId="0" xfId="0" applyAlignment="1" applyBorder="1" applyFont="1">
      <alignment vertical="center"/>
    </xf>
    <xf borderId="0" fillId="0" fontId="12" numFmtId="0" xfId="0" applyAlignment="1" applyFont="1">
      <alignment shrinkToFit="0" vertical="center" wrapText="1"/>
    </xf>
    <xf borderId="12" fillId="11" fontId="7" numFmtId="3" xfId="0" applyAlignment="1" applyBorder="1" applyFill="1" applyFont="1" applyNumberFormat="1">
      <alignment vertical="center"/>
    </xf>
    <xf borderId="13" fillId="0" fontId="5" numFmtId="0" xfId="0" applyBorder="1" applyFont="1"/>
    <xf borderId="14" fillId="0" fontId="5" numFmtId="0" xfId="0" applyBorder="1" applyFont="1"/>
    <xf borderId="2" fillId="0" fontId="13" numFmtId="3" xfId="0" applyAlignment="1" applyBorder="1" applyFont="1" applyNumberFormat="1">
      <alignment horizontal="right" vertical="center"/>
    </xf>
    <xf borderId="2" fillId="3" fontId="14" numFmtId="0" xfId="0" applyAlignment="1" applyBorder="1" applyFont="1">
      <alignment vertical="center"/>
    </xf>
    <xf borderId="0" fillId="3" fontId="15" numFmtId="0" xfId="0" applyAlignment="1" applyFont="1">
      <alignment vertical="center"/>
    </xf>
    <xf borderId="15" fillId="0" fontId="7" numFmtId="0" xfId="0" applyAlignment="1" applyBorder="1" applyFont="1">
      <alignment horizontal="right" vertical="center"/>
    </xf>
    <xf borderId="16" fillId="0" fontId="5" numFmtId="0" xfId="0" applyBorder="1" applyFont="1"/>
    <xf borderId="17" fillId="0" fontId="7" numFmtId="0" xfId="0" applyAlignment="1" applyBorder="1" applyFont="1">
      <alignment vertical="center"/>
    </xf>
    <xf borderId="1" fillId="3" fontId="16" numFmtId="3" xfId="0" applyAlignment="1" applyBorder="1" applyFont="1" applyNumberFormat="1">
      <alignment vertical="center"/>
    </xf>
    <xf borderId="1" fillId="3" fontId="17" numFmtId="3" xfId="0" applyAlignment="1" applyBorder="1" applyFont="1" applyNumberFormat="1">
      <alignment vertical="center"/>
    </xf>
    <xf borderId="0" fillId="0" fontId="2" numFmtId="20" xfId="0" applyAlignment="1" applyFont="1" applyNumberFormat="1">
      <alignment vertical="center"/>
    </xf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shrinkToFit="0" vertical="center" wrapText="1"/>
    </xf>
    <xf borderId="0" fillId="0" fontId="20" numFmtId="0" xfId="0" applyAlignment="1" applyFont="1">
      <alignment vertical="center"/>
    </xf>
    <xf borderId="0" fillId="0" fontId="2" numFmtId="3" xfId="0" applyAlignment="1" applyFont="1" applyNumberFormat="1">
      <alignment vertical="center"/>
    </xf>
    <xf borderId="0" fillId="0" fontId="8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1" numFmtId="0" xfId="0" applyAlignment="1" applyFont="1">
      <alignment vertical="center"/>
    </xf>
    <xf borderId="1" fillId="4" fontId="10" numFmtId="0" xfId="0" applyAlignment="1" applyBorder="1" applyFont="1">
      <alignment vertical="center"/>
    </xf>
    <xf borderId="2" fillId="4" fontId="10" numFmtId="0" xfId="0" applyAlignment="1" applyBorder="1" applyFont="1">
      <alignment vertical="center"/>
    </xf>
    <xf borderId="3" fillId="4" fontId="10" numFmtId="0" xfId="0" applyAlignment="1" applyBorder="1" applyFont="1">
      <alignment vertical="center"/>
    </xf>
    <xf borderId="1" fillId="2" fontId="2" numFmtId="0" xfId="0" applyAlignment="1" applyBorder="1" applyFont="1">
      <alignment horizontal="center" vertical="center"/>
    </xf>
    <xf borderId="1" fillId="12" fontId="10" numFmtId="0" xfId="0" applyAlignment="1" applyBorder="1" applyFill="1" applyFont="1">
      <alignment vertical="center"/>
    </xf>
    <xf borderId="1" fillId="0" fontId="2" numFmtId="0" xfId="0" applyAlignment="1" applyBorder="1" applyFont="1">
      <alignment vertical="center"/>
    </xf>
    <xf borderId="4" fillId="0" fontId="7" numFmtId="0" xfId="0" applyAlignment="1" applyBorder="1" applyFont="1">
      <alignment horizontal="center" vertical="center"/>
    </xf>
    <xf borderId="7" fillId="5" fontId="7" numFmtId="0" xfId="0" applyAlignment="1" applyBorder="1" applyFont="1">
      <alignment horizontal="center" vertical="center"/>
    </xf>
    <xf borderId="7" fillId="6" fontId="7" numFmtId="0" xfId="0" applyAlignment="1" applyBorder="1" applyFont="1">
      <alignment horizontal="center" vertical="center"/>
    </xf>
    <xf borderId="7" fillId="7" fontId="7" numFmtId="0" xfId="0" applyAlignment="1" applyBorder="1" applyFont="1">
      <alignment horizontal="center" vertical="center"/>
    </xf>
    <xf borderId="7" fillId="8" fontId="7" numFmtId="0" xfId="0" applyAlignment="1" applyBorder="1" applyFont="1">
      <alignment horizontal="center" vertical="center"/>
    </xf>
    <xf borderId="4" fillId="13" fontId="10" numFmtId="0" xfId="0" applyAlignment="1" applyBorder="1" applyFill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18" fillId="0" fontId="7" numFmtId="0" xfId="0" applyAlignment="1" applyBorder="1" applyFont="1">
      <alignment horizontal="center" vertical="center"/>
    </xf>
    <xf borderId="7" fillId="0" fontId="2" numFmtId="0" xfId="0" applyAlignment="1" applyBorder="1" applyFont="1">
      <alignment vertical="center"/>
    </xf>
    <xf borderId="0" fillId="14" fontId="22" numFmtId="0" xfId="0" applyAlignment="1" applyFill="1" applyFont="1">
      <alignment horizontal="center" vertical="center"/>
    </xf>
    <xf borderId="8" fillId="15" fontId="2" numFmtId="0" xfId="0" applyAlignment="1" applyBorder="1" applyFill="1" applyFont="1">
      <alignment horizontal="right" vertical="center"/>
    </xf>
    <xf borderId="16" fillId="15" fontId="2" numFmtId="0" xfId="0" applyAlignment="1" applyBorder="1" applyFont="1">
      <alignment horizontal="center" vertical="center"/>
    </xf>
    <xf borderId="19" fillId="11" fontId="2" numFmtId="3" xfId="0" applyAlignment="1" applyBorder="1" applyFont="1" applyNumberFormat="1">
      <alignment vertical="center"/>
    </xf>
    <xf borderId="20" fillId="11" fontId="2" numFmtId="3" xfId="0" applyAlignment="1" applyBorder="1" applyFont="1" applyNumberFormat="1">
      <alignment vertical="center"/>
    </xf>
    <xf borderId="21" fillId="11" fontId="2" numFmtId="3" xfId="0" applyAlignment="1" applyBorder="1" applyFont="1" applyNumberFormat="1">
      <alignment vertical="center"/>
    </xf>
    <xf borderId="22" fillId="11" fontId="2" numFmtId="3" xfId="0" applyAlignment="1" applyBorder="1" applyFont="1" applyNumberFormat="1">
      <alignment vertical="center"/>
    </xf>
    <xf borderId="3" fillId="3" fontId="23" numFmtId="3" xfId="0" applyAlignment="1" applyBorder="1" applyFont="1" applyNumberFormat="1">
      <alignment vertical="center"/>
    </xf>
    <xf borderId="4" fillId="0" fontId="2" numFmtId="3" xfId="0" applyAlignment="1" applyBorder="1" applyFont="1" applyNumberFormat="1">
      <alignment vertical="center"/>
    </xf>
    <xf borderId="4" fillId="0" fontId="8" numFmtId="0" xfId="0" applyAlignment="1" applyBorder="1" applyFont="1">
      <alignment vertical="center"/>
    </xf>
    <xf borderId="18" fillId="0" fontId="2" numFmtId="164" xfId="0" applyAlignment="1" applyBorder="1" applyFont="1" applyNumberFormat="1">
      <alignment horizontal="right" vertical="center"/>
    </xf>
    <xf borderId="4" fillId="3" fontId="23" numFmtId="3" xfId="0" applyAlignment="1" applyBorder="1" applyFont="1" applyNumberFormat="1">
      <alignment vertical="center"/>
    </xf>
    <xf borderId="23" fillId="11" fontId="2" numFmtId="3" xfId="0" applyAlignment="1" applyBorder="1" applyFont="1" applyNumberFormat="1">
      <alignment vertical="center"/>
    </xf>
    <xf borderId="24" fillId="11" fontId="2" numFmtId="3" xfId="0" applyAlignment="1" applyBorder="1" applyFont="1" applyNumberFormat="1">
      <alignment vertical="center"/>
    </xf>
    <xf borderId="25" fillId="11" fontId="2" numFmtId="3" xfId="0" applyAlignment="1" applyBorder="1" applyFont="1" applyNumberFormat="1">
      <alignment vertical="center"/>
    </xf>
    <xf borderId="0" fillId="0" fontId="2" numFmtId="164" xfId="0" applyAlignment="1" applyFont="1" applyNumberFormat="1">
      <alignment vertical="center"/>
    </xf>
    <xf borderId="23" fillId="11" fontId="2" numFmtId="0" xfId="0" applyAlignment="1" applyBorder="1" applyFont="1">
      <alignment vertical="center"/>
    </xf>
    <xf borderId="26" fillId="11" fontId="2" numFmtId="165" xfId="0" applyAlignment="1" applyBorder="1" applyFont="1" applyNumberFormat="1">
      <alignment vertical="center"/>
    </xf>
    <xf borderId="26" fillId="11" fontId="2" numFmtId="0" xfId="0" applyAlignment="1" applyBorder="1" applyFont="1">
      <alignment vertical="center"/>
    </xf>
    <xf borderId="27" fillId="11" fontId="2" numFmtId="165" xfId="0" applyAlignment="1" applyBorder="1" applyFont="1" applyNumberFormat="1">
      <alignment vertical="center"/>
    </xf>
    <xf borderId="3" fillId="0" fontId="2" numFmtId="166" xfId="0" applyAlignment="1" applyBorder="1" applyFont="1" applyNumberFormat="1">
      <alignment vertical="center"/>
    </xf>
    <xf borderId="0" fillId="3" fontId="23" numFmtId="166" xfId="0" applyAlignment="1" applyFont="1" applyNumberFormat="1">
      <alignment vertical="center"/>
    </xf>
    <xf borderId="8" fillId="0" fontId="2" numFmtId="0" xfId="0" applyAlignment="1" applyBorder="1" applyFont="1">
      <alignment horizontal="right" vertical="center"/>
    </xf>
    <xf borderId="16" fillId="0" fontId="2" numFmtId="0" xfId="0" applyAlignment="1" applyBorder="1" applyFont="1">
      <alignment horizontal="center" vertical="center"/>
    </xf>
    <xf borderId="28" fillId="11" fontId="2" numFmtId="3" xfId="0" applyAlignment="1" applyBorder="1" applyFont="1" applyNumberFormat="1">
      <alignment horizontal="right" vertical="center"/>
    </xf>
    <xf borderId="29" fillId="11" fontId="2" numFmtId="3" xfId="0" applyAlignment="1" applyBorder="1" applyFont="1" applyNumberFormat="1">
      <alignment horizontal="right" vertical="center"/>
    </xf>
    <xf borderId="1" fillId="11" fontId="2" numFmtId="3" xfId="0" applyAlignment="1" applyBorder="1" applyFont="1" applyNumberFormat="1">
      <alignment vertical="center"/>
    </xf>
    <xf borderId="29" fillId="11" fontId="2" numFmtId="3" xfId="0" applyAlignment="1" applyBorder="1" applyFont="1" applyNumberFormat="1">
      <alignment vertical="center"/>
    </xf>
    <xf borderId="30" fillId="11" fontId="2" numFmtId="3" xfId="0" applyAlignment="1" applyBorder="1" applyFont="1" applyNumberFormat="1">
      <alignment vertical="center"/>
    </xf>
    <xf borderId="31" fillId="11" fontId="2" numFmtId="3" xfId="0" applyAlignment="1" applyBorder="1" applyFont="1" applyNumberFormat="1">
      <alignment horizontal="right" vertical="center"/>
    </xf>
    <xf borderId="17" fillId="11" fontId="2" numFmtId="3" xfId="0" applyAlignment="1" applyBorder="1" applyFont="1" applyNumberFormat="1">
      <alignment vertical="center"/>
    </xf>
    <xf borderId="32" fillId="11" fontId="2" numFmtId="3" xfId="0" applyAlignment="1" applyBorder="1" applyFont="1" applyNumberFormat="1">
      <alignment vertical="center"/>
    </xf>
    <xf borderId="33" fillId="11" fontId="2" numFmtId="0" xfId="0" applyAlignment="1" applyBorder="1" applyFont="1">
      <alignment vertical="center"/>
    </xf>
    <xf borderId="4" fillId="11" fontId="2" numFmtId="165" xfId="0" applyAlignment="1" applyBorder="1" applyFont="1" applyNumberFormat="1">
      <alignment vertical="center"/>
    </xf>
    <xf borderId="4" fillId="11" fontId="2" numFmtId="0" xfId="0" applyAlignment="1" applyBorder="1" applyFont="1">
      <alignment vertical="center"/>
    </xf>
    <xf borderId="34" fillId="11" fontId="2" numFmtId="165" xfId="0" applyAlignment="1" applyBorder="1" applyFont="1" applyNumberFormat="1">
      <alignment vertical="center"/>
    </xf>
    <xf borderId="0" fillId="0" fontId="2" numFmtId="166" xfId="0" applyAlignment="1" applyFont="1" applyNumberFormat="1">
      <alignment vertical="center"/>
    </xf>
    <xf borderId="0" fillId="0" fontId="2" numFmtId="4" xfId="0" applyAlignment="1" applyFont="1" applyNumberFormat="1">
      <alignment vertical="center"/>
    </xf>
    <xf borderId="28" fillId="11" fontId="2" numFmtId="3" xfId="0" applyAlignment="1" applyBorder="1" applyFont="1" applyNumberFormat="1">
      <alignment vertical="center"/>
    </xf>
    <xf borderId="31" fillId="11" fontId="2" numFmtId="3" xfId="0" applyAlignment="1" applyBorder="1" applyFont="1" applyNumberFormat="1">
      <alignment vertical="center"/>
    </xf>
    <xf borderId="8" fillId="4" fontId="2" numFmtId="0" xfId="0" applyAlignment="1" applyBorder="1" applyFont="1">
      <alignment horizontal="right" vertical="center"/>
    </xf>
    <xf borderId="16" fillId="4" fontId="2" numFmtId="0" xfId="0" applyAlignment="1" applyBorder="1" applyFont="1">
      <alignment horizontal="center" vertical="center"/>
    </xf>
    <xf borderId="35" fillId="0" fontId="5" numFmtId="0" xfId="0" applyBorder="1" applyFont="1"/>
    <xf borderId="36" fillId="15" fontId="2" numFmtId="0" xfId="0" applyAlignment="1" applyBorder="1" applyFont="1">
      <alignment horizontal="right" vertical="center"/>
    </xf>
    <xf borderId="35" fillId="15" fontId="2" numFmtId="0" xfId="0" applyAlignment="1" applyBorder="1" applyFont="1">
      <alignment horizontal="center" vertical="center"/>
    </xf>
    <xf borderId="37" fillId="11" fontId="2" numFmtId="3" xfId="0" applyAlignment="1" applyBorder="1" applyFont="1" applyNumberFormat="1">
      <alignment vertical="center"/>
    </xf>
    <xf borderId="38" fillId="11" fontId="2" numFmtId="3" xfId="0" applyAlignment="1" applyBorder="1" applyFont="1" applyNumberFormat="1">
      <alignment vertical="center"/>
    </xf>
    <xf borderId="39" fillId="11" fontId="2" numFmtId="3" xfId="0" applyAlignment="1" applyBorder="1" applyFont="1" applyNumberFormat="1">
      <alignment vertical="center"/>
    </xf>
    <xf borderId="40" fillId="11" fontId="2" numFmtId="3" xfId="0" applyAlignment="1" applyBorder="1" applyFont="1" applyNumberFormat="1">
      <alignment vertical="center"/>
    </xf>
    <xf borderId="41" fillId="3" fontId="23" numFmtId="3" xfId="0" applyAlignment="1" applyBorder="1" applyFont="1" applyNumberFormat="1">
      <alignment vertical="center"/>
    </xf>
    <xf borderId="42" fillId="0" fontId="2" numFmtId="3" xfId="0" applyAlignment="1" applyBorder="1" applyFont="1" applyNumberFormat="1">
      <alignment vertical="center"/>
    </xf>
    <xf borderId="42" fillId="0" fontId="2" numFmtId="0" xfId="0" applyAlignment="1" applyBorder="1" applyFont="1">
      <alignment vertical="center"/>
    </xf>
    <xf borderId="42" fillId="3" fontId="23" numFmtId="3" xfId="0" applyAlignment="1" applyBorder="1" applyFont="1" applyNumberFormat="1">
      <alignment vertical="center"/>
    </xf>
    <xf borderId="43" fillId="11" fontId="2" numFmtId="3" xfId="0" applyAlignment="1" applyBorder="1" applyFont="1" applyNumberFormat="1">
      <alignment vertical="center"/>
    </xf>
    <xf borderId="44" fillId="11" fontId="2" numFmtId="3" xfId="0" applyAlignment="1" applyBorder="1" applyFont="1" applyNumberFormat="1">
      <alignment vertical="center"/>
    </xf>
    <xf borderId="45" fillId="11" fontId="2" numFmtId="3" xfId="0" applyAlignment="1" applyBorder="1" applyFont="1" applyNumberFormat="1">
      <alignment vertical="center"/>
    </xf>
    <xf borderId="46" fillId="11" fontId="2" numFmtId="0" xfId="0" applyAlignment="1" applyBorder="1" applyFont="1">
      <alignment vertical="center"/>
    </xf>
    <xf borderId="42" fillId="11" fontId="2" numFmtId="165" xfId="0" applyAlignment="1" applyBorder="1" applyFont="1" applyNumberFormat="1">
      <alignment vertical="center"/>
    </xf>
    <xf borderId="42" fillId="11" fontId="2" numFmtId="0" xfId="0" applyAlignment="1" applyBorder="1" applyFont="1">
      <alignment vertical="center"/>
    </xf>
    <xf borderId="47" fillId="11" fontId="2" numFmtId="165" xfId="0" applyAlignment="1" applyBorder="1" applyFont="1" applyNumberFormat="1">
      <alignment vertical="center"/>
    </xf>
    <xf borderId="41" fillId="0" fontId="2" numFmtId="166" xfId="0" applyAlignment="1" applyBorder="1" applyFont="1" applyNumberFormat="1">
      <alignment vertical="center"/>
    </xf>
    <xf borderId="48" fillId="11" fontId="2" numFmtId="3" xfId="0" applyAlignment="1" applyBorder="1" applyFont="1" applyNumberFormat="1">
      <alignment horizontal="right" vertical="center"/>
    </xf>
    <xf borderId="49" fillId="11" fontId="2" numFmtId="3" xfId="0" applyAlignment="1" applyBorder="1" applyFont="1" applyNumberFormat="1">
      <alignment horizontal="right" vertical="center"/>
    </xf>
    <xf borderId="15" fillId="11" fontId="2" numFmtId="3" xfId="0" applyAlignment="1" applyBorder="1" applyFont="1" applyNumberFormat="1">
      <alignment vertical="center"/>
    </xf>
    <xf borderId="49" fillId="11" fontId="2" numFmtId="3" xfId="0" applyAlignment="1" applyBorder="1" applyFont="1" applyNumberFormat="1">
      <alignment vertical="center"/>
    </xf>
    <xf borderId="50" fillId="11" fontId="2" numFmtId="3" xfId="0" applyAlignment="1" applyBorder="1" applyFont="1" applyNumberFormat="1">
      <alignment vertical="center"/>
    </xf>
    <xf borderId="17" fillId="3" fontId="23" numFmtId="3" xfId="0" applyAlignment="1" applyBorder="1" applyFont="1" applyNumberFormat="1">
      <alignment vertical="center"/>
    </xf>
    <xf borderId="8" fillId="0" fontId="8" numFmtId="0" xfId="0" applyAlignment="1" applyBorder="1" applyFont="1">
      <alignment vertical="center"/>
    </xf>
    <xf borderId="8" fillId="3" fontId="23" numFmtId="3" xfId="0" applyAlignment="1" applyBorder="1" applyFont="1" applyNumberFormat="1">
      <alignment vertical="center"/>
    </xf>
    <xf borderId="31" fillId="11" fontId="2" numFmtId="0" xfId="0" applyAlignment="1" applyBorder="1" applyFont="1">
      <alignment vertical="center"/>
    </xf>
    <xf borderId="8" fillId="11" fontId="2" numFmtId="165" xfId="0" applyAlignment="1" applyBorder="1" applyFont="1" applyNumberFormat="1">
      <alignment vertical="center"/>
    </xf>
    <xf borderId="8" fillId="11" fontId="2" numFmtId="0" xfId="0" applyAlignment="1" applyBorder="1" applyFont="1">
      <alignment vertical="center"/>
    </xf>
    <xf borderId="51" fillId="11" fontId="2" numFmtId="165" xfId="0" applyAlignment="1" applyBorder="1" applyFont="1" applyNumberFormat="1">
      <alignment vertical="center"/>
    </xf>
    <xf borderId="17" fillId="0" fontId="2" numFmtId="166" xfId="0" applyAlignment="1" applyBorder="1" applyFont="1" applyNumberFormat="1">
      <alignment vertical="center"/>
    </xf>
    <xf borderId="1" fillId="11" fontId="2" numFmtId="3" xfId="0" applyAlignment="1" applyBorder="1" applyFont="1" applyNumberFormat="1">
      <alignment horizontal="right" vertical="center"/>
    </xf>
    <xf borderId="30" fillId="11" fontId="2" numFmtId="3" xfId="0" applyAlignment="1" applyBorder="1" applyFont="1" applyNumberFormat="1">
      <alignment horizontal="right" vertical="center"/>
    </xf>
    <xf borderId="37" fillId="11" fontId="2" numFmtId="3" xfId="0" applyAlignment="1" applyBorder="1" applyFont="1" applyNumberFormat="1">
      <alignment horizontal="right" vertical="center"/>
    </xf>
    <xf borderId="38" fillId="11" fontId="2" numFmtId="3" xfId="0" applyAlignment="1" applyBorder="1" applyFont="1" applyNumberFormat="1">
      <alignment horizontal="right" vertical="center"/>
    </xf>
    <xf borderId="48" fillId="11" fontId="2" numFmtId="3" xfId="0" applyAlignment="1" applyBorder="1" applyFont="1" applyNumberFormat="1">
      <alignment vertical="center"/>
    </xf>
    <xf borderId="39" fillId="11" fontId="2" numFmtId="3" xfId="0" applyAlignment="1" applyBorder="1" applyFont="1" applyNumberFormat="1">
      <alignment horizontal="right" vertical="center"/>
    </xf>
    <xf borderId="43" fillId="11" fontId="2" numFmtId="3" xfId="0" applyAlignment="1" applyBorder="1" applyFont="1" applyNumberFormat="1">
      <alignment horizontal="right" vertical="center"/>
    </xf>
    <xf borderId="0" fillId="3" fontId="23" numFmtId="0" xfId="0" applyAlignment="1" applyFont="1">
      <alignment vertical="center"/>
    </xf>
    <xf borderId="0" fillId="4" fontId="24" numFmtId="0" xfId="0" applyAlignment="1" applyFont="1">
      <alignment horizontal="center" vertical="center"/>
    </xf>
    <xf borderId="52" fillId="0" fontId="5" numFmtId="0" xfId="0" applyBorder="1" applyFont="1"/>
    <xf borderId="53" fillId="0" fontId="2" numFmtId="0" xfId="0" applyAlignment="1" applyBorder="1" applyFont="1">
      <alignment horizontal="right" vertical="center"/>
    </xf>
    <xf borderId="52" fillId="0" fontId="2" numFmtId="0" xfId="0" applyAlignment="1" applyBorder="1" applyFont="1">
      <alignment horizontal="center" vertical="center"/>
    </xf>
    <xf borderId="54" fillId="11" fontId="2" numFmtId="3" xfId="0" applyAlignment="1" applyBorder="1" applyFont="1" applyNumberFormat="1">
      <alignment vertical="center"/>
    </xf>
    <xf borderId="55" fillId="11" fontId="2" numFmtId="3" xfId="0" applyAlignment="1" applyBorder="1" applyFont="1" applyNumberFormat="1">
      <alignment vertical="center"/>
    </xf>
    <xf borderId="56" fillId="11" fontId="2" numFmtId="3" xfId="0" applyAlignment="1" applyBorder="1" applyFont="1" applyNumberFormat="1">
      <alignment vertical="center"/>
    </xf>
    <xf borderId="57" fillId="11" fontId="2" numFmtId="3" xfId="0" applyAlignment="1" applyBorder="1" applyFont="1" applyNumberFormat="1">
      <alignment vertical="center"/>
    </xf>
    <xf borderId="58" fillId="3" fontId="23" numFmtId="3" xfId="0" applyAlignment="1" applyBorder="1" applyFont="1" applyNumberFormat="1">
      <alignment vertical="center"/>
    </xf>
    <xf borderId="6" fillId="0" fontId="2" numFmtId="3" xfId="0" applyAlignment="1" applyBorder="1" applyFont="1" applyNumberFormat="1">
      <alignment vertical="center"/>
    </xf>
    <xf borderId="59" fillId="11" fontId="2" numFmtId="3" xfId="0" applyAlignment="1" applyBorder="1" applyFont="1" applyNumberFormat="1">
      <alignment vertical="center"/>
    </xf>
    <xf borderId="60" fillId="11" fontId="2" numFmtId="3" xfId="0" applyAlignment="1" applyBorder="1" applyFont="1" applyNumberFormat="1">
      <alignment vertical="center"/>
    </xf>
    <xf borderId="61" fillId="11" fontId="2" numFmtId="3" xfId="0" applyAlignment="1" applyBorder="1" applyFont="1" applyNumberFormat="1">
      <alignment vertical="center"/>
    </xf>
    <xf borderId="62" fillId="11" fontId="2" numFmtId="0" xfId="0" applyAlignment="1" applyBorder="1" applyFont="1">
      <alignment vertical="center"/>
    </xf>
    <xf borderId="63" fillId="11" fontId="2" numFmtId="165" xfId="0" applyAlignment="1" applyBorder="1" applyFont="1" applyNumberFormat="1">
      <alignment vertical="center"/>
    </xf>
    <xf borderId="63" fillId="11" fontId="2" numFmtId="0" xfId="0" applyAlignment="1" applyBorder="1" applyFont="1">
      <alignment vertical="center"/>
    </xf>
    <xf borderId="64" fillId="11" fontId="2" numFmtId="165" xfId="0" applyAlignment="1" applyBorder="1" applyFont="1" applyNumberFormat="1">
      <alignment vertical="center"/>
    </xf>
    <xf borderId="5" fillId="0" fontId="21" numFmtId="0" xfId="0" applyAlignment="1" applyBorder="1" applyFont="1">
      <alignment horizontal="center" vertical="center"/>
    </xf>
    <xf borderId="65" fillId="0" fontId="21" numFmtId="0" xfId="0" applyAlignment="1" applyBorder="1" applyFont="1">
      <alignment horizontal="center" vertical="center"/>
    </xf>
    <xf borderId="18" fillId="0" fontId="5" numFmtId="0" xfId="0" applyBorder="1" applyFont="1"/>
    <xf borderId="18" fillId="5" fontId="21" numFmtId="3" xfId="0" applyAlignment="1" applyBorder="1" applyFont="1" applyNumberFormat="1">
      <alignment horizontal="right" vertical="center"/>
    </xf>
    <xf borderId="18" fillId="6" fontId="21" numFmtId="3" xfId="0" applyAlignment="1" applyBorder="1" applyFont="1" applyNumberFormat="1">
      <alignment horizontal="right" vertical="center"/>
    </xf>
    <xf borderId="18" fillId="7" fontId="21" numFmtId="3" xfId="0" applyAlignment="1" applyBorder="1" applyFont="1" applyNumberFormat="1">
      <alignment horizontal="right" vertical="center"/>
    </xf>
    <xf borderId="18" fillId="8" fontId="21" numFmtId="3" xfId="0" applyAlignment="1" applyBorder="1" applyFont="1" applyNumberFormat="1">
      <alignment horizontal="right" vertical="center"/>
    </xf>
    <xf borderId="17" fillId="13" fontId="21" numFmtId="3" xfId="0" applyAlignment="1" applyBorder="1" applyFont="1" applyNumberFormat="1">
      <alignment horizontal="right" vertical="center"/>
    </xf>
    <xf borderId="8" fillId="13" fontId="21" numFmtId="3" xfId="0" applyAlignment="1" applyBorder="1" applyFont="1" applyNumberFormat="1">
      <alignment vertical="center"/>
    </xf>
    <xf borderId="18" fillId="0" fontId="2" numFmtId="0" xfId="0" applyAlignment="1" applyBorder="1" applyFont="1">
      <alignment horizontal="center" vertical="center"/>
    </xf>
    <xf borderId="16" fillId="3" fontId="3" numFmtId="3" xfId="0" applyAlignment="1" applyBorder="1" applyFont="1" applyNumberFormat="1">
      <alignment horizontal="center" vertical="center"/>
    </xf>
    <xf borderId="17" fillId="0" fontId="5" numFmtId="0" xfId="0" applyBorder="1" applyFont="1"/>
    <xf borderId="16" fillId="0" fontId="7" numFmtId="0" xfId="0" applyAlignment="1" applyBorder="1" applyFont="1">
      <alignment horizontal="center" vertical="center"/>
    </xf>
    <xf borderId="0" fillId="3" fontId="25" numFmtId="3" xfId="0" applyAlignment="1" applyFont="1" applyNumberFormat="1">
      <alignment vertical="center"/>
    </xf>
    <xf borderId="17" fillId="0" fontId="21" numFmtId="3" xfId="0" applyAlignment="1" applyBorder="1" applyFont="1" applyNumberFormat="1">
      <alignment horizontal="right" vertical="center"/>
    </xf>
    <xf borderId="17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0" fillId="0" fontId="8" numFmtId="0" xfId="0" applyAlignment="1" applyBorder="1" applyFont="1">
      <alignment horizontal="center" vertical="center"/>
    </xf>
    <xf borderId="10" fillId="0" fontId="2" numFmtId="3" xfId="0" applyAlignment="1" applyBorder="1" applyFont="1" applyNumberFormat="1">
      <alignment horizontal="right" vertical="center"/>
    </xf>
    <xf borderId="10" fillId="0" fontId="2" numFmtId="3" xfId="0" applyAlignment="1" applyBorder="1" applyFont="1" applyNumberFormat="1">
      <alignment vertical="center"/>
    </xf>
    <xf borderId="10" fillId="3" fontId="8" numFmtId="3" xfId="0" applyAlignment="1" applyBorder="1" applyFont="1" applyNumberFormat="1">
      <alignment horizontal="right" vertical="center"/>
    </xf>
    <xf borderId="4" fillId="0" fontId="2" numFmtId="3" xfId="0" applyAlignment="1" applyBorder="1" applyFont="1" applyNumberFormat="1">
      <alignment horizontal="right" vertical="center"/>
    </xf>
    <xf borderId="4" fillId="3" fontId="8" numFmtId="3" xfId="0" applyAlignment="1" applyBorder="1" applyFont="1" applyNumberFormat="1">
      <alignment horizontal="right" vertical="center"/>
    </xf>
    <xf borderId="10" fillId="0" fontId="26" numFmtId="0" xfId="0" applyAlignment="1" applyBorder="1" applyFont="1">
      <alignment horizontal="right" vertical="center"/>
    </xf>
    <xf borderId="1" fillId="0" fontId="6" numFmtId="0" xfId="0" applyAlignment="1" applyBorder="1" applyFont="1">
      <alignment horizontal="center" vertical="center"/>
    </xf>
    <xf borderId="4" fillId="5" fontId="26" numFmtId="0" xfId="0" applyAlignment="1" applyBorder="1" applyFont="1">
      <alignment horizontal="center" vertical="center"/>
    </xf>
    <xf borderId="4" fillId="6" fontId="26" numFmtId="0" xfId="0" applyAlignment="1" applyBorder="1" applyFont="1">
      <alignment horizontal="center" vertical="center"/>
    </xf>
    <xf borderId="4" fillId="7" fontId="26" numFmtId="0" xfId="0" applyAlignment="1" applyBorder="1" applyFont="1">
      <alignment horizontal="center" vertical="center"/>
    </xf>
    <xf borderId="4" fillId="8" fontId="26" numFmtId="0" xfId="0" applyAlignment="1" applyBorder="1" applyFont="1">
      <alignment horizontal="center" vertical="center"/>
    </xf>
    <xf borderId="4" fillId="13" fontId="8" numFmtId="0" xfId="0" applyAlignment="1" applyBorder="1" applyFont="1">
      <alignment horizontal="center" vertical="center"/>
    </xf>
    <xf borderId="4" fillId="13" fontId="2" numFmtId="0" xfId="0" applyAlignment="1" applyBorder="1" applyFont="1">
      <alignment vertical="center"/>
    </xf>
    <xf borderId="1" fillId="14" fontId="2" numFmtId="0" xfId="0" applyAlignment="1" applyBorder="1" applyFont="1">
      <alignment horizontal="left" vertical="center"/>
    </xf>
    <xf borderId="4" fillId="3" fontId="23" numFmtId="0" xfId="0" applyAlignment="1" applyBorder="1" applyFont="1">
      <alignment vertical="center"/>
    </xf>
    <xf borderId="1" fillId="4" fontId="2" numFmtId="0" xfId="0" applyAlignment="1" applyBorder="1" applyFont="1">
      <alignment horizontal="left" vertical="center"/>
    </xf>
    <xf borderId="0" fillId="0" fontId="6" numFmtId="0" xfId="0" applyAlignment="1" applyFont="1">
      <alignment vertical="center"/>
    </xf>
    <xf borderId="1" fillId="0" fontId="8" numFmtId="0" xfId="0" applyAlignment="1" applyBorder="1" applyFont="1">
      <alignment vertical="center"/>
    </xf>
    <xf borderId="1" fillId="0" fontId="7" numFmtId="3" xfId="0" applyAlignment="1" applyBorder="1" applyFont="1" applyNumberFormat="1">
      <alignment horizontal="right" vertical="center"/>
    </xf>
    <xf borderId="0" fillId="0" fontId="27" numFmtId="0" xfId="0" applyAlignment="1" applyFont="1">
      <alignment vertical="center"/>
    </xf>
    <xf borderId="1" fillId="0" fontId="26" numFmtId="0" xfId="0" applyAlignment="1" applyBorder="1" applyFont="1">
      <alignment horizontal="right" vertical="center"/>
    </xf>
    <xf borderId="0" fillId="3" fontId="8" numFmtId="0" xfId="0" applyAlignment="1" applyFont="1">
      <alignment horizontal="right" vertical="center"/>
    </xf>
    <xf borderId="0" fillId="3" fontId="2" numFmtId="0" xfId="0" applyAlignment="1" applyFont="1">
      <alignment vertical="center"/>
    </xf>
    <xf borderId="1" fillId="3" fontId="28" numFmtId="3" xfId="0" applyAlignment="1" applyBorder="1" applyFont="1" applyNumberFormat="1">
      <alignment vertical="center"/>
    </xf>
    <xf borderId="0" fillId="0" fontId="2" numFmtId="0" xfId="0" applyAlignment="1" applyFont="1">
      <alignment horizontal="right" vertical="center"/>
    </xf>
    <xf borderId="1" fillId="12" fontId="6" numFmtId="0" xfId="0" applyAlignment="1" applyBorder="1" applyFont="1">
      <alignment vertical="center"/>
    </xf>
    <xf borderId="15" fillId="0" fontId="8" numFmtId="0" xfId="0" applyAlignment="1" applyBorder="1" applyFont="1">
      <alignment vertical="center"/>
    </xf>
    <xf borderId="16" fillId="0" fontId="27" numFmtId="3" xfId="0" applyAlignment="1" applyBorder="1" applyFont="1" applyNumberFormat="1">
      <alignment horizontal="right" vertical="center"/>
    </xf>
    <xf borderId="66" fillId="0" fontId="8" numFmtId="0" xfId="0" applyAlignment="1" applyBorder="1" applyFont="1">
      <alignment vertical="center"/>
    </xf>
    <xf borderId="67" fillId="0" fontId="5" numFmtId="0" xfId="0" applyBorder="1" applyFont="1"/>
    <xf borderId="52" fillId="0" fontId="27" numFmtId="3" xfId="0" applyAlignment="1" applyBorder="1" applyFont="1" applyNumberFormat="1">
      <alignment horizontal="right" vertical="center"/>
    </xf>
    <xf borderId="16" fillId="12" fontId="7" numFmtId="3" xfId="0" applyAlignment="1" applyBorder="1" applyFont="1" applyNumberFormat="1">
      <alignment horizontal="right" vertical="center"/>
    </xf>
    <xf borderId="1" fillId="16" fontId="26" numFmtId="0" xfId="0" applyAlignment="1" applyBorder="1" applyFill="1" applyFont="1">
      <alignment vertical="center"/>
    </xf>
    <xf borderId="1" fillId="0" fontId="26" numFmtId="0" xfId="0" applyAlignment="1" applyBorder="1" applyFont="1">
      <alignment vertical="center"/>
    </xf>
    <xf borderId="1" fillId="0" fontId="7" numFmtId="3" xfId="0" applyAlignment="1" applyBorder="1" applyFont="1" applyNumberFormat="1">
      <alignment vertical="center"/>
    </xf>
    <xf borderId="3" fillId="0" fontId="7" numFmtId="0" xfId="0" applyAlignment="1" applyBorder="1" applyFont="1">
      <alignment horizontal="center" vertical="center"/>
    </xf>
    <xf borderId="4" fillId="0" fontId="2" numFmtId="49" xfId="0" applyAlignment="1" applyBorder="1" applyFont="1" applyNumberFormat="1">
      <alignment horizontal="right" vertical="center"/>
    </xf>
    <xf borderId="68" fillId="11" fontId="2" numFmtId="3" xfId="0" applyAlignment="1" applyBorder="1" applyFont="1" applyNumberFormat="1">
      <alignment vertical="center"/>
    </xf>
    <xf borderId="69" fillId="11" fontId="2" numFmtId="3" xfId="0" applyAlignment="1" applyBorder="1" applyFont="1" applyNumberFormat="1">
      <alignment vertical="center"/>
    </xf>
    <xf borderId="70" fillId="11" fontId="2" numFmtId="3" xfId="0" applyAlignment="1" applyBorder="1" applyFont="1" applyNumberFormat="1">
      <alignment vertical="center"/>
    </xf>
    <xf borderId="71" fillId="11" fontId="2" numFmtId="3" xfId="0" applyAlignment="1" applyBorder="1" applyFont="1" applyNumberFormat="1">
      <alignment vertical="center"/>
    </xf>
    <xf borderId="17" fillId="0" fontId="2" numFmtId="3" xfId="0" applyAlignment="1" applyBorder="1" applyFont="1" applyNumberFormat="1">
      <alignment horizontal="right" vertical="center"/>
    </xf>
    <xf borderId="72" fillId="11" fontId="2" numFmtId="3" xfId="0" applyAlignment="1" applyBorder="1" applyFont="1" applyNumberFormat="1">
      <alignment vertical="center"/>
    </xf>
    <xf borderId="73" fillId="11" fontId="2" numFmtId="3" xfId="0" applyAlignment="1" applyBorder="1" applyFont="1" applyNumberFormat="1">
      <alignment vertical="center"/>
    </xf>
    <xf borderId="74" fillId="11" fontId="2" numFmtId="3" xfId="0" applyAlignment="1" applyBorder="1" applyFont="1" applyNumberFormat="1">
      <alignment vertical="center"/>
    </xf>
    <xf borderId="75" fillId="11" fontId="2" numFmtId="3" xfId="0" applyAlignment="1" applyBorder="1" applyFont="1" applyNumberFormat="1">
      <alignment horizontal="right" vertical="center"/>
    </xf>
    <xf borderId="76" fillId="11" fontId="2" numFmtId="3" xfId="0" applyAlignment="1" applyBorder="1" applyFont="1" applyNumberFormat="1">
      <alignment horizontal="right" vertical="center"/>
    </xf>
    <xf borderId="16" fillId="11" fontId="2" numFmtId="3" xfId="0" applyAlignment="1" applyBorder="1" applyFont="1" applyNumberFormat="1">
      <alignment vertical="center"/>
    </xf>
    <xf borderId="76" fillId="11" fontId="2" numFmtId="3" xfId="0" applyAlignment="1" applyBorder="1" applyFont="1" applyNumberFormat="1">
      <alignment vertical="center"/>
    </xf>
    <xf borderId="77" fillId="11" fontId="2" numFmtId="3" xfId="0" applyAlignment="1" applyBorder="1" applyFont="1" applyNumberFormat="1">
      <alignment vertical="center"/>
    </xf>
    <xf borderId="78" fillId="11" fontId="2" numFmtId="3" xfId="0" applyAlignment="1" applyBorder="1" applyFont="1" applyNumberFormat="1">
      <alignment horizontal="right" vertical="center"/>
    </xf>
    <xf borderId="79" fillId="11" fontId="2" numFmtId="3" xfId="0" applyAlignment="1" applyBorder="1" applyFont="1" applyNumberFormat="1">
      <alignment vertical="center"/>
    </xf>
    <xf borderId="4" fillId="4" fontId="2" numFmtId="49" xfId="0" applyAlignment="1" applyBorder="1" applyFont="1" applyNumberFormat="1">
      <alignment horizontal="right" vertical="center"/>
    </xf>
    <xf borderId="42" fillId="15" fontId="2" numFmtId="49" xfId="0" applyAlignment="1" applyBorder="1" applyFont="1" applyNumberFormat="1">
      <alignment horizontal="right" vertical="center"/>
    </xf>
    <xf borderId="39" fillId="15" fontId="2" numFmtId="0" xfId="0" applyAlignment="1" applyBorder="1" applyFont="1">
      <alignment horizontal="center" vertical="center"/>
    </xf>
    <xf borderId="80" fillId="11" fontId="2" numFmtId="3" xfId="0" applyAlignment="1" applyBorder="1" applyFont="1" applyNumberFormat="1">
      <alignment vertical="center"/>
    </xf>
    <xf borderId="81" fillId="11" fontId="2" numFmtId="3" xfId="0" applyAlignment="1" applyBorder="1" applyFont="1" applyNumberFormat="1">
      <alignment vertical="center"/>
    </xf>
    <xf borderId="35" fillId="11" fontId="2" numFmtId="3" xfId="0" applyAlignment="1" applyBorder="1" applyFont="1" applyNumberFormat="1">
      <alignment vertical="center"/>
    </xf>
    <xf borderId="82" fillId="11" fontId="2" numFmtId="3" xfId="0" applyAlignment="1" applyBorder="1" applyFont="1" applyNumberFormat="1">
      <alignment vertical="center"/>
    </xf>
    <xf borderId="44" fillId="0" fontId="2" numFmtId="3" xfId="0" applyAlignment="1" applyBorder="1" applyFont="1" applyNumberFormat="1">
      <alignment horizontal="right" vertical="center"/>
    </xf>
    <xf borderId="83" fillId="11" fontId="2" numFmtId="3" xfId="0" applyAlignment="1" applyBorder="1" applyFont="1" applyNumberFormat="1">
      <alignment vertical="center"/>
    </xf>
    <xf borderId="84" fillId="11" fontId="2" numFmtId="3" xfId="0" applyAlignment="1" applyBorder="1" applyFont="1" applyNumberFormat="1">
      <alignment vertical="center"/>
    </xf>
    <xf borderId="8" fillId="0" fontId="2" numFmtId="49" xfId="0" applyAlignment="1" applyBorder="1" applyFont="1" applyNumberFormat="1">
      <alignment horizontal="right" vertical="center"/>
    </xf>
    <xf borderId="15" fillId="0" fontId="2" numFmtId="0" xfId="0" applyAlignment="1" applyBorder="1" applyFont="1">
      <alignment horizontal="center" vertical="center"/>
    </xf>
    <xf borderId="75" fillId="11" fontId="2" numFmtId="3" xfId="0" applyAlignment="1" applyBorder="1" applyFont="1" applyNumberFormat="1">
      <alignment vertical="center"/>
    </xf>
    <xf borderId="85" fillId="11" fontId="2" numFmtId="3" xfId="0" applyAlignment="1" applyBorder="1" applyFont="1" applyNumberFormat="1">
      <alignment vertical="center"/>
    </xf>
    <xf borderId="86" fillId="11" fontId="2" numFmtId="3" xfId="0" applyAlignment="1" applyBorder="1" applyFont="1" applyNumberFormat="1">
      <alignment vertical="center"/>
    </xf>
    <xf borderId="87" fillId="11" fontId="2" numFmtId="3" xfId="0" applyAlignment="1" applyBorder="1" applyFont="1" applyNumberFormat="1">
      <alignment vertical="center"/>
    </xf>
    <xf borderId="88" fillId="11" fontId="2" numFmtId="3" xfId="0" applyAlignment="1" applyBorder="1" applyFont="1" applyNumberFormat="1">
      <alignment vertical="center"/>
    </xf>
    <xf borderId="4" fillId="11" fontId="2" numFmtId="3" xfId="0" applyAlignment="1" applyBorder="1" applyFont="1" applyNumberFormat="1">
      <alignment vertical="center"/>
    </xf>
    <xf borderId="89" fillId="11" fontId="2" numFmtId="3" xfId="0" applyAlignment="1" applyBorder="1" applyFont="1" applyNumberFormat="1">
      <alignment vertical="center"/>
    </xf>
    <xf borderId="85" fillId="11" fontId="2" numFmtId="3" xfId="0" applyAlignment="1" applyBorder="1" applyFont="1" applyNumberFormat="1">
      <alignment horizontal="right" vertical="center"/>
    </xf>
    <xf borderId="86" fillId="11" fontId="2" numFmtId="3" xfId="0" applyAlignment="1" applyBorder="1" applyFont="1" applyNumberFormat="1">
      <alignment horizontal="right" vertical="center"/>
    </xf>
    <xf borderId="88" fillId="11" fontId="2" numFmtId="3" xfId="0" applyAlignment="1" applyBorder="1" applyFont="1" applyNumberFormat="1">
      <alignment horizontal="right" vertical="center"/>
    </xf>
    <xf borderId="78" fillId="11" fontId="2" numFmtId="3" xfId="0" applyAlignment="1" applyBorder="1" applyFont="1" applyNumberFormat="1">
      <alignment vertical="center"/>
    </xf>
    <xf borderId="80" fillId="11" fontId="2" numFmtId="3" xfId="0" applyAlignment="1" applyBorder="1" applyFont="1" applyNumberFormat="1">
      <alignment horizontal="right" vertical="center"/>
    </xf>
    <xf borderId="81" fillId="11" fontId="2" numFmtId="3" xfId="0" applyAlignment="1" applyBorder="1" applyFont="1" applyNumberFormat="1">
      <alignment horizontal="right" vertical="center"/>
    </xf>
    <xf borderId="35" fillId="11" fontId="2" numFmtId="3" xfId="0" applyAlignment="1" applyBorder="1" applyFont="1" applyNumberFormat="1">
      <alignment horizontal="right" vertical="center"/>
    </xf>
    <xf borderId="42" fillId="0" fontId="8" numFmtId="0" xfId="0" applyAlignment="1" applyBorder="1" applyFont="1">
      <alignment vertical="center"/>
    </xf>
    <xf borderId="83" fillId="11" fontId="2" numFmtId="3" xfId="0" applyAlignment="1" applyBorder="1" applyFont="1" applyNumberFormat="1">
      <alignment horizontal="right" vertical="center"/>
    </xf>
    <xf borderId="8" fillId="15" fontId="2" numFmtId="49" xfId="0" applyAlignment="1" applyBorder="1" applyFont="1" applyNumberFormat="1">
      <alignment horizontal="right" vertical="center"/>
    </xf>
    <xf borderId="15" fillId="15" fontId="2" numFmtId="0" xfId="0" applyAlignment="1" applyBorder="1" applyFont="1">
      <alignment horizontal="center" vertical="center"/>
    </xf>
    <xf borderId="16" fillId="11" fontId="2" numFmtId="3" xfId="0" applyAlignment="1" applyBorder="1" applyFont="1" applyNumberFormat="1">
      <alignment horizontal="right" vertical="center"/>
    </xf>
    <xf borderId="77" fillId="11" fontId="2" numFmtId="3" xfId="0" applyAlignment="1" applyBorder="1" applyFont="1" applyNumberFormat="1">
      <alignment horizontal="right" vertical="center"/>
    </xf>
    <xf borderId="4" fillId="15" fontId="2" numFmtId="49" xfId="0" applyAlignment="1" applyBorder="1" applyFont="1" applyNumberFormat="1">
      <alignment horizontal="right" vertical="center"/>
    </xf>
    <xf borderId="0" fillId="0" fontId="29" numFmtId="0" xfId="0" applyAlignment="1" applyFont="1">
      <alignment horizontal="center" vertical="center"/>
    </xf>
    <xf borderId="17" fillId="0" fontId="2" numFmtId="49" xfId="0" applyAlignment="1" applyBorder="1" applyFont="1" applyNumberFormat="1">
      <alignment horizontal="right" vertical="center"/>
    </xf>
    <xf borderId="52" fillId="0" fontId="29" numFmtId="0" xfId="0" applyAlignment="1" applyBorder="1" applyFont="1">
      <alignment horizontal="center" vertical="center"/>
    </xf>
    <xf borderId="53" fillId="0" fontId="2" numFmtId="49" xfId="0" applyAlignment="1" applyBorder="1" applyFont="1" applyNumberFormat="1">
      <alignment horizontal="right" vertical="center"/>
    </xf>
    <xf borderId="90" fillId="11" fontId="2" numFmtId="3" xfId="0" applyAlignment="1" applyBorder="1" applyFont="1" applyNumberFormat="1">
      <alignment vertical="center"/>
    </xf>
    <xf borderId="91" fillId="11" fontId="2" numFmtId="3" xfId="0" applyAlignment="1" applyBorder="1" applyFont="1" applyNumberFormat="1">
      <alignment vertical="center"/>
    </xf>
    <xf borderId="92" fillId="11" fontId="2" numFmtId="3" xfId="0" applyAlignment="1" applyBorder="1" applyFont="1" applyNumberFormat="1">
      <alignment vertical="center"/>
    </xf>
    <xf borderId="93" fillId="11" fontId="2" numFmtId="3" xfId="0" applyAlignment="1" applyBorder="1" applyFont="1" applyNumberFormat="1">
      <alignment vertical="center"/>
    </xf>
    <xf borderId="67" fillId="0" fontId="2" numFmtId="3" xfId="0" applyAlignment="1" applyBorder="1" applyFont="1" applyNumberFormat="1">
      <alignment horizontal="right" vertical="center"/>
    </xf>
    <xf borderId="67" fillId="0" fontId="2" numFmtId="49" xfId="0" applyAlignment="1" applyBorder="1" applyFont="1" applyNumberFormat="1">
      <alignment horizontal="right" vertical="center"/>
    </xf>
    <xf borderId="94" fillId="11" fontId="2" numFmtId="3" xfId="0" applyAlignment="1" applyBorder="1" applyFont="1" applyNumberFormat="1">
      <alignment vertical="center"/>
    </xf>
    <xf borderId="95" fillId="11" fontId="2" numFmtId="3" xfId="0" applyAlignment="1" applyBorder="1" applyFont="1" applyNumberFormat="1">
      <alignment vertical="center"/>
    </xf>
    <xf borderId="96" fillId="11" fontId="2" numFmtId="3" xfId="0" applyAlignment="1" applyBorder="1" applyFont="1" applyNumberFormat="1">
      <alignment vertical="center"/>
    </xf>
    <xf borderId="17" fillId="13" fontId="30" numFmtId="3" xfId="0" applyAlignment="1" applyBorder="1" applyFont="1" applyNumberFormat="1">
      <alignment horizontal="right" vertical="center"/>
    </xf>
    <xf borderId="6" fillId="15" fontId="2" numFmtId="49" xfId="0" applyAlignment="1" applyBorder="1" applyFont="1" applyNumberFormat="1">
      <alignment horizontal="right" vertical="center"/>
    </xf>
    <xf borderId="97" fillId="15" fontId="2" numFmtId="0" xfId="0" applyAlignment="1" applyBorder="1" applyFont="1">
      <alignment horizontal="center" vertical="center"/>
    </xf>
    <xf borderId="1" fillId="14" fontId="2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98" fillId="11" fontId="2" numFmtId="3" xfId="0" applyAlignment="1" applyBorder="1" applyFont="1" applyNumberFormat="1">
      <alignment vertical="center"/>
    </xf>
    <xf borderId="99" fillId="11" fontId="2" numFmtId="3" xfId="0" applyAlignment="1" applyBorder="1" applyFont="1" applyNumberFormat="1">
      <alignment vertical="center"/>
    </xf>
    <xf borderId="100" fillId="11" fontId="2" numFmtId="3" xfId="0" applyAlignment="1" applyBorder="1" applyFont="1" applyNumberFormat="1">
      <alignment vertical="center"/>
    </xf>
    <xf borderId="101" fillId="11" fontId="2" numFmtId="3" xfId="0" applyAlignment="1" applyBorder="1" applyFont="1" applyNumberFormat="1">
      <alignment vertical="center"/>
    </xf>
    <xf borderId="42" fillId="11" fontId="2" numFmtId="3" xfId="0" applyAlignment="1" applyBorder="1" applyFont="1" applyNumberFormat="1">
      <alignment vertical="center"/>
    </xf>
    <xf borderId="102" fillId="11" fontId="2" numFmtId="3" xfId="0" applyAlignment="1" applyBorder="1" applyFont="1" applyNumberFormat="1">
      <alignment vertical="center"/>
    </xf>
    <xf borderId="8" fillId="11" fontId="2" numFmtId="3" xfId="0" applyAlignment="1" applyBorder="1" applyFont="1" applyNumberFormat="1">
      <alignment vertical="center"/>
    </xf>
    <xf borderId="103" fillId="11" fontId="2" numFmtId="3" xfId="0" applyAlignment="1" applyBorder="1" applyFont="1" applyNumberFormat="1">
      <alignment vertical="center"/>
    </xf>
    <xf borderId="98" fillId="11" fontId="2" numFmtId="3" xfId="0" applyAlignment="1" applyBorder="1" applyFont="1" applyNumberFormat="1">
      <alignment horizontal="right" vertical="center"/>
    </xf>
    <xf borderId="99" fillId="11" fontId="2" numFmtId="3" xfId="0" applyAlignment="1" applyBorder="1" applyFont="1" applyNumberFormat="1">
      <alignment horizontal="right" vertical="center"/>
    </xf>
    <xf borderId="101" fillId="11" fontId="2" numFmtId="3" xfId="0" applyAlignment="1" applyBorder="1" applyFont="1" applyNumberFormat="1">
      <alignment horizontal="right" vertical="center"/>
    </xf>
    <xf borderId="18" fillId="13" fontId="21" numFmtId="3" xfId="0" applyAlignment="1" applyBorder="1" applyFont="1" applyNumberFormat="1">
      <alignment horizontal="right" vertical="center"/>
    </xf>
    <xf borderId="1" fillId="4" fontId="24" numFmtId="0" xfId="0" applyAlignment="1" applyBorder="1" applyFont="1">
      <alignment horizontal="left" vertical="center"/>
    </xf>
    <xf borderId="82" fillId="11" fontId="2" numFmtId="3" xfId="0" applyAlignment="1" applyBorder="1" applyFont="1" applyNumberFormat="1">
      <alignment horizontal="right" vertical="center"/>
    </xf>
    <xf borderId="6" fillId="0" fontId="2" numFmtId="49" xfId="0" applyAlignment="1" applyBorder="1" applyFont="1" applyNumberFormat="1">
      <alignment horizontal="right" vertical="center"/>
    </xf>
    <xf borderId="53" fillId="0" fontId="2" numFmtId="3" xfId="0" applyAlignment="1" applyBorder="1" applyFont="1" applyNumberFormat="1">
      <alignment vertical="center"/>
    </xf>
    <xf borderId="104" fillId="11" fontId="2" numFmtId="0" xfId="0" applyAlignment="1" applyBorder="1" applyFont="1">
      <alignment vertical="center"/>
    </xf>
    <xf borderId="105" fillId="11" fontId="2" numFmtId="165" xfId="0" applyAlignment="1" applyBorder="1" applyFont="1" applyNumberFormat="1">
      <alignment vertical="center"/>
    </xf>
    <xf borderId="105" fillId="11" fontId="2" numFmtId="0" xfId="0" applyAlignment="1" applyBorder="1" applyFont="1">
      <alignment vertical="center"/>
    </xf>
    <xf borderId="106" fillId="11" fontId="2" numFmtId="165" xfId="0" applyAlignment="1" applyBorder="1" applyFont="1" applyNumberFormat="1">
      <alignment vertical="center"/>
    </xf>
    <xf borderId="6" fillId="4" fontId="2" numFmtId="49" xfId="0" applyAlignment="1" applyBorder="1" applyFont="1" applyNumberFormat="1">
      <alignment horizontal="right" vertical="center"/>
    </xf>
    <xf borderId="52" fillId="4" fontId="2" numFmtId="0" xfId="0" applyAlignment="1" applyBorder="1" applyFont="1">
      <alignment horizontal="center" vertical="center"/>
    </xf>
    <xf borderId="1" fillId="3" fontId="16" numFmtId="0" xfId="0" applyAlignment="1" applyBorder="1" applyFont="1">
      <alignment vertical="center"/>
    </xf>
    <xf borderId="35" fillId="14" fontId="22" numFmtId="0" xfId="0" applyAlignment="1" applyBorder="1" applyFont="1">
      <alignment horizontal="center" vertical="center"/>
    </xf>
    <xf borderId="107" fillId="11" fontId="2" numFmtId="3" xfId="0" applyAlignment="1" applyBorder="1" applyFont="1" applyNumberFormat="1">
      <alignment vertical="center"/>
    </xf>
    <xf borderId="108" fillId="11" fontId="2" numFmtId="3" xfId="0" applyAlignment="1" applyBorder="1" applyFont="1" applyNumberFormat="1">
      <alignment vertical="center"/>
    </xf>
    <xf borderId="109" fillId="11" fontId="2" numFmtId="3" xfId="0" applyAlignment="1" applyBorder="1" applyFont="1" applyNumberFormat="1">
      <alignment vertical="center"/>
    </xf>
    <xf borderId="110" fillId="11" fontId="2" numFmtId="3" xfId="0" applyAlignment="1" applyBorder="1" applyFont="1" applyNumberFormat="1">
      <alignment vertical="center"/>
    </xf>
    <xf borderId="46" fillId="0" fontId="2" numFmtId="3" xfId="0" applyAlignment="1" applyBorder="1" applyFont="1" applyNumberFormat="1">
      <alignment horizontal="right" vertical="center"/>
    </xf>
    <xf borderId="111" fillId="11" fontId="2" numFmtId="3" xfId="0" applyAlignment="1" applyBorder="1" applyFont="1" applyNumberFormat="1">
      <alignment vertical="center"/>
    </xf>
    <xf borderId="112" fillId="11" fontId="2" numFmtId="3" xfId="0" applyAlignment="1" applyBorder="1" applyFont="1" applyNumberFormat="1">
      <alignment vertical="center"/>
    </xf>
    <xf borderId="113" fillId="11" fontId="2" numFmtId="3" xfId="0" applyAlignment="1" applyBorder="1" applyFont="1" applyNumberFormat="1">
      <alignment vertical="center"/>
    </xf>
    <xf borderId="7" fillId="0" fontId="2" numFmtId="49" xfId="0" applyAlignment="1" applyBorder="1" applyFont="1" applyNumberFormat="1">
      <alignment horizontal="right" vertical="center"/>
    </xf>
    <xf borderId="114" fillId="11" fontId="2" numFmtId="3" xfId="0" applyAlignment="1" applyBorder="1" applyFont="1" applyNumberFormat="1">
      <alignment vertical="center"/>
    </xf>
    <xf borderId="31" fillId="0" fontId="2" numFmtId="3" xfId="0" applyAlignment="1" applyBorder="1" applyFont="1" applyNumberFormat="1">
      <alignment horizontal="right" vertical="center"/>
    </xf>
    <xf borderId="33" fillId="0" fontId="2" numFmtId="3" xfId="0" applyAlignment="1" applyBorder="1" applyFont="1" applyNumberFormat="1">
      <alignment horizontal="right" vertical="center"/>
    </xf>
    <xf borderId="115" fillId="11" fontId="2" numFmtId="3" xfId="0" applyAlignment="1" applyBorder="1" applyFont="1" applyNumberFormat="1">
      <alignment vertical="center"/>
    </xf>
    <xf borderId="116" fillId="11" fontId="2" numFmtId="3" xfId="0" applyAlignment="1" applyBorder="1" applyFont="1" applyNumberFormat="1">
      <alignment vertical="center"/>
    </xf>
    <xf borderId="114" fillId="11" fontId="2" numFmtId="3" xfId="0" applyAlignment="1" applyBorder="1" applyFont="1" applyNumberFormat="1">
      <alignment horizontal="right" vertical="center"/>
    </xf>
    <xf borderId="7" fillId="15" fontId="2" numFmtId="49" xfId="0" applyAlignment="1" applyBorder="1" applyFont="1" applyNumberFormat="1">
      <alignment horizontal="right" vertical="center"/>
    </xf>
    <xf borderId="16" fillId="4" fontId="24" numFmtId="0" xfId="0" applyAlignment="1" applyBorder="1" applyFont="1">
      <alignment horizontal="center" vertical="center"/>
    </xf>
    <xf borderId="117" fillId="11" fontId="2" numFmtId="3" xfId="0" applyAlignment="1" applyBorder="1" applyFont="1" applyNumberFormat="1">
      <alignment vertical="center"/>
    </xf>
    <xf borderId="118" fillId="0" fontId="2" numFmtId="3" xfId="0" applyAlignment="1" applyBorder="1" applyFont="1" applyNumberFormat="1">
      <alignment horizontal="right" vertical="center"/>
    </xf>
    <xf borderId="1" fillId="0" fontId="7" numFmtId="0" xfId="0" applyAlignment="1" applyBorder="1" applyFont="1">
      <alignment horizontal="right" vertical="center"/>
    </xf>
    <xf borderId="16" fillId="0" fontId="27" numFmtId="0" xfId="0" applyAlignment="1" applyBorder="1" applyFont="1">
      <alignment horizontal="right" vertical="center"/>
    </xf>
    <xf borderId="52" fillId="0" fontId="27" numFmtId="0" xfId="0" applyAlignment="1" applyBorder="1" applyFont="1">
      <alignment horizontal="right" vertical="center"/>
    </xf>
    <xf borderId="16" fillId="12" fontId="7" numFmtId="0" xfId="0" applyAlignment="1" applyBorder="1" applyFont="1">
      <alignment horizontal="right" vertical="center"/>
    </xf>
    <xf borderId="1" fillId="0" fontId="7" numFmtId="0" xfId="0" applyAlignment="1" applyBorder="1" applyFont="1">
      <alignment vertical="center"/>
    </xf>
    <xf borderId="1" fillId="4" fontId="6" numFmtId="0" xfId="0" applyAlignment="1" applyBorder="1" applyFont="1">
      <alignment horizontal="center" vertical="center"/>
    </xf>
    <xf borderId="15" fillId="11" fontId="2" numFmtId="3" xfId="0" applyAlignment="1" applyBorder="1" applyFont="1" applyNumberFormat="1">
      <alignment horizontal="right" vertical="center"/>
    </xf>
    <xf borderId="0" fillId="0" fontId="18" numFmtId="0" xfId="0" applyAlignment="1" applyFont="1">
      <alignment vertical="center"/>
    </xf>
    <xf borderId="35" fillId="4" fontId="24" numFmtId="0" xfId="0" applyAlignment="1" applyBorder="1" applyFont="1">
      <alignment horizontal="center" vertical="center"/>
    </xf>
    <xf borderId="119" fillId="0" fontId="2" numFmtId="3" xfId="0" applyAlignment="1" applyBorder="1" applyFont="1" applyNumberFormat="1">
      <alignment horizontal="right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4">
    <tableStyle count="2" pivot="0" name="合計-style">
      <tableStyleElement dxfId="1" type="firstRowStripe"/>
      <tableStyleElement dxfId="2" type="secondRowStripe"/>
    </tableStyle>
    <tableStyle count="2" pivot="0" name="合計-style 2">
      <tableStyleElement dxfId="1" type="firstRowStripe"/>
      <tableStyleElement dxfId="2" type="secondRowStripe"/>
    </tableStyle>
    <tableStyle count="2" pivot="0" name="合計-style 3">
      <tableStyleElement dxfId="1" type="firstRowStripe"/>
      <tableStyleElement dxfId="2" type="secondRowStripe"/>
    </tableStyle>
    <tableStyle count="2" pivot="0" name="合計-style 4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月別報酬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'合計'!$F$4</c:f>
            </c:strRef>
          </c:tx>
          <c:spPr>
            <a:ln cmpd="sng">
              <a:solidFill>
                <a:srgbClr val="9DDCA3"/>
              </a:solidFill>
            </a:ln>
          </c:spPr>
          <c:marker>
            <c:symbol val="circle"/>
            <c:size val="10"/>
            <c:spPr>
              <a:solidFill>
                <a:srgbClr val="9DDCA3"/>
              </a:solidFill>
              <a:ln cmpd="sng">
                <a:solidFill>
                  <a:srgbClr val="9DDCA3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'合計'!$A$5:$A$16</c:f>
            </c:strRef>
          </c:cat>
          <c:val>
            <c:numRef>
              <c:f>'合計'!$F$5:$F$16</c:f>
              <c:numCache/>
            </c:numRef>
          </c:val>
          <c:smooth val="0"/>
        </c:ser>
        <c:ser>
          <c:idx val="1"/>
          <c:order val="1"/>
          <c:tx>
            <c:strRef>
              <c:f>'合計'!$G$4</c:f>
            </c:strRef>
          </c:tx>
          <c:spPr>
            <a:ln cmpd="sng">
              <a:solidFill>
                <a:srgbClr val="F77C7C"/>
              </a:solidFill>
            </a:ln>
          </c:spPr>
          <c:marker>
            <c:symbol val="circle"/>
            <c:size val="10"/>
            <c:spPr>
              <a:solidFill>
                <a:srgbClr val="F77C7C"/>
              </a:solidFill>
              <a:ln cmpd="sng">
                <a:solidFill>
                  <a:srgbClr val="F77C7C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'合計'!$A$5:$A$16</c:f>
            </c:strRef>
          </c:cat>
          <c:val>
            <c:numRef>
              <c:f>'合計'!$G$5:$G$16</c:f>
              <c:numCache/>
            </c:numRef>
          </c:val>
          <c:smooth val="0"/>
        </c:ser>
        <c:ser>
          <c:idx val="2"/>
          <c:order val="2"/>
          <c:tx>
            <c:strRef>
              <c:f>'合計'!$H$4</c:f>
            </c:strRef>
          </c:tx>
          <c:spPr>
            <a:ln cmpd="sng">
              <a:solidFill>
                <a:srgbClr val="93D0FC"/>
              </a:solidFill>
            </a:ln>
          </c:spPr>
          <c:marker>
            <c:symbol val="circle"/>
            <c:size val="10"/>
            <c:spPr>
              <a:solidFill>
                <a:srgbClr val="93D0FC"/>
              </a:solidFill>
              <a:ln cmpd="sng">
                <a:solidFill>
                  <a:srgbClr val="93D0FC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'合計'!$A$5:$A$16</c:f>
            </c:strRef>
          </c:cat>
          <c:val>
            <c:numRef>
              <c:f>'合計'!$H$5:$H$16</c:f>
              <c:numCache/>
            </c:numRef>
          </c:val>
          <c:smooth val="0"/>
        </c:ser>
        <c:ser>
          <c:idx val="3"/>
          <c:order val="3"/>
          <c:tx>
            <c:strRef>
              <c:f>'合計'!$I$4</c:f>
            </c:strRef>
          </c:tx>
          <c:spPr>
            <a:ln cmpd="sng">
              <a:solidFill>
                <a:srgbClr val="FCA774"/>
              </a:solidFill>
            </a:ln>
          </c:spPr>
          <c:marker>
            <c:symbol val="circle"/>
            <c:size val="10"/>
            <c:spPr>
              <a:solidFill>
                <a:srgbClr val="FCA774"/>
              </a:solidFill>
              <a:ln cmpd="sng">
                <a:solidFill>
                  <a:srgbClr val="FCA774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'合計'!$A$5:$A$16</c:f>
            </c:strRef>
          </c:cat>
          <c:val>
            <c:numRef>
              <c:f>'合計'!$I$5:$I$16</c:f>
              <c:numCache/>
            </c:numRef>
          </c:val>
          <c:smooth val="0"/>
        </c:ser>
        <c:axId val="714272923"/>
        <c:axId val="1491242971"/>
      </c:lineChart>
      <c:catAx>
        <c:axId val="7142729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月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491242971"/>
      </c:catAx>
      <c:valAx>
        <c:axId val="14912429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714272923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１件平均単価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'合計'!$L$4</c:f>
            </c:strRef>
          </c:tx>
          <c:spPr>
            <a:ln cmpd="sng">
              <a:solidFill>
                <a:srgbClr val="674EA7"/>
              </a:solidFill>
            </a:ln>
          </c:spPr>
          <c:marker>
            <c:symbol val="circle"/>
            <c:size val="10"/>
            <c:spPr>
              <a:solidFill>
                <a:srgbClr val="674EA7"/>
              </a:solidFill>
              <a:ln cmpd="sng">
                <a:solidFill>
                  <a:srgbClr val="674EA7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'合計'!$K$5:$K$16</c:f>
            </c:strRef>
          </c:cat>
          <c:val>
            <c:numRef>
              <c:f>'合計'!$L$5:$L$16</c:f>
              <c:numCache/>
            </c:numRef>
          </c:val>
          <c:smooth val="0"/>
        </c:ser>
        <c:ser>
          <c:idx val="1"/>
          <c:order val="1"/>
          <c:tx>
            <c:strRef>
              <c:f>'合計'!$M$4</c:f>
            </c:strRef>
          </c:tx>
          <c:spPr>
            <a:ln cmpd="sng">
              <a:solidFill>
                <a:srgbClr val="9DDCA3"/>
              </a:solidFill>
            </a:ln>
          </c:spPr>
          <c:marker>
            <c:symbol val="circle"/>
            <c:size val="10"/>
            <c:spPr>
              <a:solidFill>
                <a:srgbClr val="9DDCA3"/>
              </a:solidFill>
              <a:ln cmpd="sng">
                <a:solidFill>
                  <a:srgbClr val="9DDCA3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'合計'!$K$5:$K$16</c:f>
            </c:strRef>
          </c:cat>
          <c:val>
            <c:numRef>
              <c:f>'合計'!$M$5:$M$16</c:f>
              <c:numCache/>
            </c:numRef>
          </c:val>
          <c:smooth val="0"/>
        </c:ser>
        <c:ser>
          <c:idx val="2"/>
          <c:order val="2"/>
          <c:tx>
            <c:strRef>
              <c:f>'合計'!$N$4</c:f>
            </c:strRef>
          </c:tx>
          <c:spPr>
            <a:ln cmpd="sng">
              <a:solidFill>
                <a:srgbClr val="F77C7C"/>
              </a:solidFill>
            </a:ln>
          </c:spPr>
          <c:marker>
            <c:symbol val="circle"/>
            <c:size val="10"/>
            <c:spPr>
              <a:solidFill>
                <a:srgbClr val="F77C7C"/>
              </a:solidFill>
              <a:ln cmpd="sng">
                <a:solidFill>
                  <a:srgbClr val="F77C7C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'合計'!$K$5:$K$16</c:f>
            </c:strRef>
          </c:cat>
          <c:val>
            <c:numRef>
              <c:f>'合計'!$N$5:$N$16</c:f>
              <c:numCache/>
            </c:numRef>
          </c:val>
          <c:smooth val="0"/>
        </c:ser>
        <c:ser>
          <c:idx val="3"/>
          <c:order val="3"/>
          <c:tx>
            <c:strRef>
              <c:f>'合計'!$O$4</c:f>
            </c:strRef>
          </c:tx>
          <c:spPr>
            <a:ln cmpd="sng">
              <a:solidFill>
                <a:srgbClr val="93D0FC"/>
              </a:solidFill>
            </a:ln>
          </c:spPr>
          <c:marker>
            <c:symbol val="circle"/>
            <c:size val="10"/>
            <c:spPr>
              <a:solidFill>
                <a:srgbClr val="93D0FC"/>
              </a:solidFill>
              <a:ln cmpd="sng">
                <a:solidFill>
                  <a:srgbClr val="93D0FC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'合計'!$K$5:$K$16</c:f>
            </c:strRef>
          </c:cat>
          <c:val>
            <c:numRef>
              <c:f>'合計'!$O$5:$O$16</c:f>
              <c:numCache/>
            </c:numRef>
          </c:val>
          <c:smooth val="0"/>
        </c:ser>
        <c:ser>
          <c:idx val="4"/>
          <c:order val="4"/>
          <c:tx>
            <c:strRef>
              <c:f>'合計'!$P$4</c:f>
            </c:strRef>
          </c:tx>
          <c:spPr>
            <a:ln cmpd="sng">
              <a:solidFill>
                <a:srgbClr val="FCA774"/>
              </a:solidFill>
            </a:ln>
          </c:spPr>
          <c:marker>
            <c:symbol val="circle"/>
            <c:size val="10"/>
            <c:spPr>
              <a:solidFill>
                <a:srgbClr val="FCA774"/>
              </a:solidFill>
              <a:ln cmpd="sng">
                <a:solidFill>
                  <a:srgbClr val="FCA774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'合計'!$K$5:$K$16</c:f>
            </c:strRef>
          </c:cat>
          <c:val>
            <c:numRef>
              <c:f>'合計'!$P$5:$P$16</c:f>
              <c:numCache/>
            </c:numRef>
          </c:val>
          <c:smooth val="0"/>
        </c:ser>
        <c:axId val="107192548"/>
        <c:axId val="1592221110"/>
      </c:lineChart>
      <c:catAx>
        <c:axId val="1071925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592221110"/>
      </c:catAx>
      <c:valAx>
        <c:axId val="15922211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07192548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18</xdr:row>
      <xdr:rowOff>19050</xdr:rowOff>
    </xdr:from>
    <xdr:ext cx="9229725" cy="5705475"/>
    <xdr:graphicFrame>
      <xdr:nvGraphicFramePr>
        <xdr:cNvPr id="1" name="Chart 1" title="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200025</xdr:colOff>
      <xdr:row>47</xdr:row>
      <xdr:rowOff>47625</xdr:rowOff>
    </xdr:from>
    <xdr:ext cx="9229725" cy="5705475"/>
    <xdr:graphicFrame>
      <xdr:nvGraphicFramePr>
        <xdr:cNvPr id="2" name="Chart 2" title="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5:I16" displayName="Table_1" name="Table_1" id="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合計-style" showColumnStripes="0" showFirstColumn="1" showLastColumn="1" showRowStripes="1"/>
</table>
</file>

<file path=xl/tables/table2.xml><?xml version="1.0" encoding="utf-8"?>
<table xmlns="http://schemas.openxmlformats.org/spreadsheetml/2006/main" headerRowCount="0" ref="K5:K16" displayName="Table_2" name="Table_2" id="2">
  <tableColumns count="1">
    <tableColumn name="Column1" id="1"/>
  </tableColumns>
  <tableStyleInfo name="合計-style 2" showColumnStripes="0" showFirstColumn="1" showLastColumn="1" showRowStripes="1"/>
</table>
</file>

<file path=xl/tables/table3.xml><?xml version="1.0" encoding="utf-8"?>
<table xmlns="http://schemas.openxmlformats.org/spreadsheetml/2006/main" headerRowCount="0" ref="L5:P16" displayName="Table_3" name="Table_3" id="3">
  <tableColumns count="5">
    <tableColumn name="Column1" id="1"/>
    <tableColumn name="Column2" id="2"/>
    <tableColumn name="Column3" id="3"/>
    <tableColumn name="Column4" id="4"/>
    <tableColumn name="Column5" id="5"/>
  </tableColumns>
  <tableStyleInfo name="合計-style 3" showColumnStripes="0" showFirstColumn="1" showLastColumn="1" showRowStripes="1"/>
</table>
</file>

<file path=xl/tables/table4.xml><?xml version="1.0" encoding="utf-8"?>
<table xmlns="http://schemas.openxmlformats.org/spreadsheetml/2006/main" headerRowCount="0" ref="R5:T16" displayName="Table_4" name="Table_4" id="4">
  <tableColumns count="3">
    <tableColumn name="Column1" id="1"/>
    <tableColumn name="Column2" id="2"/>
    <tableColumn name="Column3" id="3"/>
  </tableColumns>
  <tableStyleInfo name="合計-style 4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8.13"/>
    <col customWidth="1" min="3" max="9" width="11.0"/>
    <col customWidth="1" min="10" max="11" width="4.63"/>
    <col customWidth="1" min="12" max="12" width="11.0"/>
    <col customWidth="1" min="17" max="17" width="4.38"/>
    <col customWidth="1" min="18" max="18" width="5.38"/>
    <col customWidth="1" min="19" max="20" width="11.0"/>
    <col customWidth="1" min="21" max="21" width="7.25"/>
  </cols>
  <sheetData>
    <row r="1" ht="25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.75" customHeight="1">
      <c r="E2" s="2"/>
      <c r="F2" s="3"/>
      <c r="G2" s="3"/>
      <c r="H2" s="3"/>
      <c r="I2" s="3"/>
      <c r="J2" s="2"/>
      <c r="K2" s="2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5.75" customHeight="1">
      <c r="A3" s="4"/>
      <c r="B3" s="2"/>
      <c r="C3" s="2"/>
      <c r="D3" s="2"/>
      <c r="E3" s="2"/>
      <c r="F3" s="5" t="s">
        <v>1</v>
      </c>
      <c r="G3" s="6"/>
      <c r="H3" s="6"/>
      <c r="I3" s="7"/>
      <c r="J3" s="2"/>
      <c r="K3" s="2"/>
      <c r="L3" s="5" t="s">
        <v>2</v>
      </c>
      <c r="M3" s="6"/>
      <c r="N3" s="6"/>
      <c r="O3" s="6"/>
      <c r="P3" s="7"/>
      <c r="Q3" s="2"/>
      <c r="R3" s="2"/>
      <c r="S3" s="2"/>
      <c r="T3" s="2"/>
      <c r="U3" s="2"/>
      <c r="V3" s="2"/>
      <c r="W3" s="2"/>
      <c r="X3" s="2"/>
      <c r="Y3" s="2"/>
    </row>
    <row r="4" ht="18.0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 t="s">
        <v>9</v>
      </c>
      <c r="H4" s="11" t="s">
        <v>10</v>
      </c>
      <c r="I4" s="12" t="s">
        <v>11</v>
      </c>
      <c r="J4" s="2"/>
      <c r="K4" s="8" t="s">
        <v>3</v>
      </c>
      <c r="L4" s="13" t="s">
        <v>12</v>
      </c>
      <c r="M4" s="14" t="s">
        <v>8</v>
      </c>
      <c r="N4" s="15" t="s">
        <v>9</v>
      </c>
      <c r="O4" s="16" t="s">
        <v>10</v>
      </c>
      <c r="P4" s="17" t="s">
        <v>11</v>
      </c>
      <c r="Q4" s="2"/>
      <c r="R4" s="8" t="s">
        <v>3</v>
      </c>
      <c r="S4" s="8" t="s">
        <v>13</v>
      </c>
      <c r="T4" s="8" t="s">
        <v>14</v>
      </c>
      <c r="U4" s="2"/>
      <c r="V4" s="2"/>
      <c r="W4" s="2"/>
      <c r="X4" s="2"/>
      <c r="Y4" s="2"/>
    </row>
    <row r="5" ht="20.25" customHeight="1">
      <c r="A5" s="18" t="s">
        <v>15</v>
      </c>
      <c r="B5" s="19">
        <f>'1月'!$P$2</f>
        <v>0</v>
      </c>
      <c r="C5" s="20">
        <f>'1月'!$I$2</f>
        <v>0</v>
      </c>
      <c r="D5" s="21">
        <f>'1月'!$F$51</f>
        <v>0</v>
      </c>
      <c r="E5" s="21">
        <f>'1月'!$F$53</f>
        <v>0</v>
      </c>
      <c r="F5" s="21">
        <f>'1月'!$D$37</f>
        <v>0</v>
      </c>
      <c r="G5" s="21">
        <f>'1月'!$F$37</f>
        <v>0</v>
      </c>
      <c r="H5" s="21">
        <f>'1月'!$H$37</f>
        <v>0</v>
      </c>
      <c r="I5" s="21">
        <f>'1月'!$J$37</f>
        <v>0</v>
      </c>
      <c r="J5" s="2"/>
      <c r="K5" s="18" t="s">
        <v>15</v>
      </c>
      <c r="L5" s="21">
        <f>'1月'!$F$52</f>
        <v>0</v>
      </c>
      <c r="M5" s="22">
        <f>'1月'!$P$38</f>
        <v>0</v>
      </c>
      <c r="N5" s="22">
        <f>'1月'!$Q$38</f>
        <v>0</v>
      </c>
      <c r="O5" s="22">
        <f>'1月'!$R$38</f>
        <v>0</v>
      </c>
      <c r="P5" s="22">
        <f>'1月'!$S$38</f>
        <v>0</v>
      </c>
      <c r="Q5" s="2"/>
      <c r="R5" s="18" t="s">
        <v>15</v>
      </c>
      <c r="S5" s="23">
        <f>'1月'!$U$2</f>
        <v>0</v>
      </c>
      <c r="T5" s="21">
        <f>'1月'!$X$2</f>
        <v>0</v>
      </c>
      <c r="U5" s="2"/>
      <c r="V5" s="2"/>
      <c r="W5" s="2"/>
      <c r="X5" s="2"/>
      <c r="Y5" s="2"/>
    </row>
    <row r="6" ht="20.25" customHeight="1">
      <c r="A6" s="24" t="s">
        <v>16</v>
      </c>
      <c r="B6" s="19">
        <f>'2月'!$P$2</f>
        <v>0</v>
      </c>
      <c r="C6" s="20">
        <f>'2月'!$I$2</f>
        <v>0</v>
      </c>
      <c r="D6" s="21">
        <f>'2月'!$F$51</f>
        <v>0</v>
      </c>
      <c r="E6" s="21">
        <f>'2月'!$F$53</f>
        <v>0</v>
      </c>
      <c r="F6" s="21">
        <f>'2月'!$D$37</f>
        <v>0</v>
      </c>
      <c r="G6" s="21">
        <f>'2月'!$F$37</f>
        <v>0</v>
      </c>
      <c r="H6" s="21">
        <f>'2月'!$H$37</f>
        <v>0</v>
      </c>
      <c r="I6" s="21">
        <f>'2月'!$J$37</f>
        <v>0</v>
      </c>
      <c r="J6" s="2"/>
      <c r="K6" s="24" t="s">
        <v>16</v>
      </c>
      <c r="L6" s="21">
        <f>'2月'!$F$52</f>
        <v>0</v>
      </c>
      <c r="M6" s="22">
        <f>'2月'!$P$38</f>
        <v>0</v>
      </c>
      <c r="N6" s="22">
        <f>'2月'!$Q$38</f>
        <v>0</v>
      </c>
      <c r="O6" s="22">
        <f>'2月'!$R$38</f>
        <v>0</v>
      </c>
      <c r="P6" s="22">
        <f>'2月'!$S$38</f>
        <v>0</v>
      </c>
      <c r="Q6" s="2"/>
      <c r="R6" s="24" t="s">
        <v>16</v>
      </c>
      <c r="S6" s="23">
        <f>'2月'!$U$2</f>
        <v>0</v>
      </c>
      <c r="T6" s="21">
        <f>'2月'!$X$2</f>
        <v>0</v>
      </c>
      <c r="U6" s="2"/>
      <c r="V6" s="2"/>
      <c r="W6" s="2"/>
      <c r="X6" s="2"/>
      <c r="Y6" s="2"/>
    </row>
    <row r="7" ht="20.25" customHeight="1">
      <c r="A7" s="18" t="s">
        <v>17</v>
      </c>
      <c r="B7" s="19">
        <f>'3月'!$P$2</f>
        <v>0</v>
      </c>
      <c r="C7" s="20">
        <f>'3月'!$I$2</f>
        <v>0</v>
      </c>
      <c r="D7" s="21">
        <f>'3月'!$F$51</f>
        <v>0</v>
      </c>
      <c r="E7" s="21">
        <f>'3月'!$F$53</f>
        <v>0</v>
      </c>
      <c r="F7" s="21">
        <f>'3月'!$D$37</f>
        <v>0</v>
      </c>
      <c r="G7" s="21">
        <f>'3月'!$F$37</f>
        <v>0</v>
      </c>
      <c r="H7" s="21">
        <f>'3月'!$H$37</f>
        <v>0</v>
      </c>
      <c r="I7" s="21">
        <f>'3月'!$J$37</f>
        <v>0</v>
      </c>
      <c r="J7" s="2"/>
      <c r="K7" s="18" t="s">
        <v>17</v>
      </c>
      <c r="L7" s="21">
        <f>'3月'!$F$52</f>
        <v>0</v>
      </c>
      <c r="M7" s="22">
        <f>'3月'!$P$38</f>
        <v>0</v>
      </c>
      <c r="N7" s="22">
        <f>'3月'!$Q$38</f>
        <v>0</v>
      </c>
      <c r="O7" s="22">
        <f>'3月'!$R$38</f>
        <v>0</v>
      </c>
      <c r="P7" s="22">
        <f>'3月'!$S$38</f>
        <v>0</v>
      </c>
      <c r="Q7" s="2"/>
      <c r="R7" s="18" t="s">
        <v>17</v>
      </c>
      <c r="S7" s="23">
        <f>'3月'!$U$2</f>
        <v>0</v>
      </c>
      <c r="T7" s="21">
        <f>'3月'!$X$2</f>
        <v>0</v>
      </c>
      <c r="U7" s="2"/>
      <c r="V7" s="2"/>
      <c r="W7" s="2"/>
      <c r="X7" s="2"/>
      <c r="Y7" s="2"/>
    </row>
    <row r="8" ht="20.25" customHeight="1">
      <c r="A8" s="24" t="s">
        <v>18</v>
      </c>
      <c r="B8" s="19">
        <f>'4月'!$P$2</f>
        <v>0</v>
      </c>
      <c r="C8" s="20">
        <f>'4月'!$I$2</f>
        <v>0</v>
      </c>
      <c r="D8" s="21">
        <f>'4月'!$F$51</f>
        <v>0</v>
      </c>
      <c r="E8" s="21">
        <f>'4月'!$F$53</f>
        <v>0</v>
      </c>
      <c r="F8" s="21">
        <f>'4月'!$D$37</f>
        <v>0</v>
      </c>
      <c r="G8" s="21">
        <f>'4月'!$F$37</f>
        <v>0</v>
      </c>
      <c r="H8" s="21">
        <f>'4月'!$H$37</f>
        <v>0</v>
      </c>
      <c r="I8" s="21">
        <f>'4月'!$J$37</f>
        <v>0</v>
      </c>
      <c r="J8" s="2"/>
      <c r="K8" s="24" t="s">
        <v>18</v>
      </c>
      <c r="L8" s="21">
        <f>'4月'!$F$52</f>
        <v>0</v>
      </c>
      <c r="M8" s="22">
        <f>'4月'!$P$38</f>
        <v>0</v>
      </c>
      <c r="N8" s="22">
        <f>'4月'!$Q$38</f>
        <v>0</v>
      </c>
      <c r="O8" s="22">
        <f>'4月'!$R$38</f>
        <v>0</v>
      </c>
      <c r="P8" s="22">
        <f>'4月'!$S$38</f>
        <v>0</v>
      </c>
      <c r="Q8" s="2"/>
      <c r="R8" s="24" t="s">
        <v>18</v>
      </c>
      <c r="S8" s="23">
        <f>'4月'!$U$2</f>
        <v>0</v>
      </c>
      <c r="T8" s="21">
        <f>'4月'!$X$2</f>
        <v>0</v>
      </c>
      <c r="U8" s="2"/>
      <c r="V8" s="2"/>
      <c r="W8" s="2"/>
      <c r="X8" s="2"/>
      <c r="Y8" s="2"/>
    </row>
    <row r="9" ht="20.25" customHeight="1">
      <c r="A9" s="18" t="s">
        <v>19</v>
      </c>
      <c r="B9" s="19">
        <f>'5月'!$P$2</f>
        <v>0</v>
      </c>
      <c r="C9" s="20">
        <f>'5月'!$I$2</f>
        <v>0</v>
      </c>
      <c r="D9" s="21">
        <f>'5月'!$F$51</f>
        <v>0</v>
      </c>
      <c r="E9" s="21">
        <f>'5月'!$F$53</f>
        <v>0</v>
      </c>
      <c r="F9" s="21">
        <f>'5月'!$D$37</f>
        <v>0</v>
      </c>
      <c r="G9" s="21">
        <f>'5月'!$F$37</f>
        <v>0</v>
      </c>
      <c r="H9" s="21">
        <f>'5月'!$H$37</f>
        <v>0</v>
      </c>
      <c r="I9" s="21">
        <f>'5月'!$J$37</f>
        <v>0</v>
      </c>
      <c r="J9" s="2"/>
      <c r="K9" s="18" t="s">
        <v>19</v>
      </c>
      <c r="L9" s="21">
        <f>'5月'!$F$52</f>
        <v>0</v>
      </c>
      <c r="M9" s="22">
        <f>'5月'!$P$38</f>
        <v>0</v>
      </c>
      <c r="N9" s="22">
        <f>'5月'!$Q$38</f>
        <v>0</v>
      </c>
      <c r="O9" s="22">
        <f>'5月'!$R$38</f>
        <v>0</v>
      </c>
      <c r="P9" s="22">
        <f>'5月'!$S$38</f>
        <v>0</v>
      </c>
      <c r="Q9" s="2"/>
      <c r="R9" s="18" t="s">
        <v>19</v>
      </c>
      <c r="S9" s="23">
        <f>'5月'!$U$2</f>
        <v>0</v>
      </c>
      <c r="T9" s="21">
        <f>'5月'!$X$2</f>
        <v>0</v>
      </c>
      <c r="U9" s="2"/>
      <c r="V9" s="2"/>
      <c r="W9" s="2"/>
      <c r="X9" s="2"/>
      <c r="Y9" s="2"/>
    </row>
    <row r="10" ht="20.25" customHeight="1">
      <c r="A10" s="24" t="s">
        <v>20</v>
      </c>
      <c r="B10" s="19">
        <f>'6月'!$P$2</f>
        <v>0</v>
      </c>
      <c r="C10" s="20">
        <f>'6月'!$I$2</f>
        <v>0</v>
      </c>
      <c r="D10" s="21">
        <f>'6月'!$F$51</f>
        <v>0</v>
      </c>
      <c r="E10" s="21">
        <f>'6月'!$F$53</f>
        <v>0</v>
      </c>
      <c r="F10" s="21">
        <f>'6月'!$D$37</f>
        <v>0</v>
      </c>
      <c r="G10" s="21">
        <f>'6月'!$F$37</f>
        <v>0</v>
      </c>
      <c r="H10" s="21">
        <f>'6月'!$H$37</f>
        <v>0</v>
      </c>
      <c r="I10" s="21">
        <f>'6月'!$J$37</f>
        <v>0</v>
      </c>
      <c r="J10" s="2"/>
      <c r="K10" s="24" t="s">
        <v>20</v>
      </c>
      <c r="L10" s="21">
        <f>'6月'!$F$52</f>
        <v>0</v>
      </c>
      <c r="M10" s="22">
        <f>'6月'!$P$38</f>
        <v>0</v>
      </c>
      <c r="N10" s="22">
        <f>'6月'!$Q$38</f>
        <v>0</v>
      </c>
      <c r="O10" s="22">
        <f>'6月'!$R$38</f>
        <v>0</v>
      </c>
      <c r="P10" s="22">
        <f>'6月'!$S$38</f>
        <v>0</v>
      </c>
      <c r="Q10" s="2"/>
      <c r="R10" s="24" t="s">
        <v>20</v>
      </c>
      <c r="S10" s="23">
        <f>'6月'!$U$2</f>
        <v>0</v>
      </c>
      <c r="T10" s="21">
        <f>'6月'!$X$2</f>
        <v>0</v>
      </c>
      <c r="U10" s="2"/>
      <c r="V10" s="2"/>
      <c r="W10" s="2"/>
      <c r="X10" s="2"/>
      <c r="Y10" s="2"/>
    </row>
    <row r="11" ht="20.25" customHeight="1">
      <c r="A11" s="18" t="s">
        <v>21</v>
      </c>
      <c r="B11" s="19">
        <f>'7月'!$P$2</f>
        <v>0</v>
      </c>
      <c r="C11" s="20">
        <f>'7月'!$I$2</f>
        <v>0</v>
      </c>
      <c r="D11" s="21">
        <f>'7月'!$F$51</f>
        <v>0</v>
      </c>
      <c r="E11" s="21">
        <f>'7月'!$F$53</f>
        <v>0</v>
      </c>
      <c r="F11" s="21">
        <f>'7月'!$D$37</f>
        <v>0</v>
      </c>
      <c r="G11" s="21">
        <f>'7月'!$F$37</f>
        <v>0</v>
      </c>
      <c r="H11" s="21">
        <f>'7月'!$H$37</f>
        <v>0</v>
      </c>
      <c r="I11" s="21">
        <f>'7月'!$J$37</f>
        <v>0</v>
      </c>
      <c r="J11" s="2"/>
      <c r="K11" s="18" t="s">
        <v>21</v>
      </c>
      <c r="L11" s="21">
        <f>'7月'!$F$52</f>
        <v>0</v>
      </c>
      <c r="M11" s="22">
        <f>'7月'!$P$38</f>
        <v>0</v>
      </c>
      <c r="N11" s="22">
        <f>'7月'!$Q$38</f>
        <v>0</v>
      </c>
      <c r="O11" s="22">
        <f>'7月'!$R$38</f>
        <v>0</v>
      </c>
      <c r="P11" s="22">
        <f>'7月'!$S$38</f>
        <v>0</v>
      </c>
      <c r="Q11" s="2"/>
      <c r="R11" s="18" t="s">
        <v>21</v>
      </c>
      <c r="S11" s="23">
        <f>'7月'!$U$2</f>
        <v>0</v>
      </c>
      <c r="T11" s="21">
        <f>'7月'!$X$2</f>
        <v>0</v>
      </c>
      <c r="U11" s="2"/>
      <c r="V11" s="2"/>
      <c r="W11" s="2"/>
      <c r="X11" s="2"/>
      <c r="Y11" s="2"/>
    </row>
    <row r="12" ht="20.25" customHeight="1">
      <c r="A12" s="24" t="s">
        <v>22</v>
      </c>
      <c r="B12" s="19">
        <f>'8月'!$P$2</f>
        <v>0</v>
      </c>
      <c r="C12" s="20">
        <f>'8月'!$I$2</f>
        <v>0</v>
      </c>
      <c r="D12" s="21">
        <f>'8月'!$F$51</f>
        <v>0</v>
      </c>
      <c r="E12" s="21">
        <f>'8月'!$F$53</f>
        <v>0</v>
      </c>
      <c r="F12" s="21">
        <f>'8月'!$D$37</f>
        <v>0</v>
      </c>
      <c r="G12" s="21">
        <f>'8月'!$F$37</f>
        <v>0</v>
      </c>
      <c r="H12" s="21">
        <f>'8月'!$H$37</f>
        <v>0</v>
      </c>
      <c r="I12" s="21">
        <f>'8月'!$J$37</f>
        <v>0</v>
      </c>
      <c r="J12" s="2"/>
      <c r="K12" s="24" t="s">
        <v>22</v>
      </c>
      <c r="L12" s="21">
        <f>'8月'!$F$52</f>
        <v>0</v>
      </c>
      <c r="M12" s="22">
        <f>'8月'!$P$38</f>
        <v>0</v>
      </c>
      <c r="N12" s="22">
        <f>'8月'!$Q$38</f>
        <v>0</v>
      </c>
      <c r="O12" s="22">
        <f>'8月'!$R$38</f>
        <v>0</v>
      </c>
      <c r="P12" s="22">
        <f>'8月'!$S$38</f>
        <v>0</v>
      </c>
      <c r="Q12" s="2"/>
      <c r="R12" s="24" t="s">
        <v>22</v>
      </c>
      <c r="S12" s="23">
        <f>'8月'!$U$2</f>
        <v>0</v>
      </c>
      <c r="T12" s="21">
        <f>'8月'!$X$2</f>
        <v>0</v>
      </c>
      <c r="U12" s="2"/>
      <c r="V12" s="2"/>
      <c r="W12" s="2"/>
      <c r="X12" s="2"/>
      <c r="Y12" s="2"/>
    </row>
    <row r="13" ht="20.25" customHeight="1">
      <c r="A13" s="18" t="s">
        <v>23</v>
      </c>
      <c r="B13" s="19">
        <f>'9月'!$P$2</f>
        <v>0</v>
      </c>
      <c r="C13" s="20">
        <f>'9月'!$I$2</f>
        <v>0</v>
      </c>
      <c r="D13" s="19">
        <f>'9月'!$F$51</f>
        <v>0</v>
      </c>
      <c r="E13" s="21">
        <f>'9月'!$F$53</f>
        <v>0</v>
      </c>
      <c r="F13" s="21">
        <f>'9月'!$D$37</f>
        <v>0</v>
      </c>
      <c r="G13" s="21">
        <f>'9月'!$F$37</f>
        <v>0</v>
      </c>
      <c r="H13" s="21">
        <f>'9月'!$H$37</f>
        <v>0</v>
      </c>
      <c r="I13" s="21">
        <f>'9月'!$J$37</f>
        <v>0</v>
      </c>
      <c r="J13" s="2"/>
      <c r="K13" s="18" t="s">
        <v>23</v>
      </c>
      <c r="L13" s="21">
        <f>'9月'!$F$52</f>
        <v>0</v>
      </c>
      <c r="M13" s="22">
        <f>'9月'!$P$38</f>
        <v>0</v>
      </c>
      <c r="N13" s="22">
        <f>'9月'!$Q$38</f>
        <v>0</v>
      </c>
      <c r="O13" s="22">
        <f>'9月'!$R$38</f>
        <v>0</v>
      </c>
      <c r="P13" s="22">
        <f>'9月'!$S$38</f>
        <v>0</v>
      </c>
      <c r="Q13" s="2"/>
      <c r="R13" s="18" t="s">
        <v>23</v>
      </c>
      <c r="S13" s="25">
        <f>'9月'!$U$2</f>
        <v>0</v>
      </c>
      <c r="T13" s="21">
        <f>'9月'!$X$2</f>
        <v>0</v>
      </c>
      <c r="U13" s="2"/>
      <c r="V13" s="2"/>
      <c r="W13" s="2"/>
      <c r="X13" s="2"/>
      <c r="Y13" s="2"/>
    </row>
    <row r="14" ht="20.25" customHeight="1">
      <c r="A14" s="24" t="s">
        <v>24</v>
      </c>
      <c r="B14" s="19">
        <f>'10月'!$P$2</f>
        <v>0</v>
      </c>
      <c r="C14" s="20">
        <f>'10月'!$I$2</f>
        <v>0</v>
      </c>
      <c r="D14" s="21">
        <f>'10月'!$F$51</f>
        <v>0</v>
      </c>
      <c r="E14" s="21">
        <f>'10月'!$F$53</f>
        <v>0</v>
      </c>
      <c r="F14" s="21">
        <f>'10月'!$D$37</f>
        <v>0</v>
      </c>
      <c r="G14" s="21">
        <f>'10月'!$F$37</f>
        <v>0</v>
      </c>
      <c r="H14" s="21">
        <f>'10月'!$H$37</f>
        <v>0</v>
      </c>
      <c r="I14" s="21">
        <f>'10月'!$J$37</f>
        <v>0</v>
      </c>
      <c r="J14" s="2"/>
      <c r="K14" s="24" t="s">
        <v>24</v>
      </c>
      <c r="L14" s="21">
        <f>'10月'!$F$52</f>
        <v>0</v>
      </c>
      <c r="M14" s="22">
        <f>'10月'!$P$38</f>
        <v>0</v>
      </c>
      <c r="N14" s="22">
        <f>'10月'!$Q$38</f>
        <v>0</v>
      </c>
      <c r="O14" s="22">
        <f>'10月'!$R$38</f>
        <v>0</v>
      </c>
      <c r="P14" s="22">
        <f>'10月'!$S$38</f>
        <v>0</v>
      </c>
      <c r="Q14" s="2"/>
      <c r="R14" s="24" t="s">
        <v>24</v>
      </c>
      <c r="S14" s="23">
        <f>'10月'!$U$2</f>
        <v>0</v>
      </c>
      <c r="T14" s="21">
        <f>'10月'!$X$2</f>
        <v>0</v>
      </c>
      <c r="U14" s="2"/>
      <c r="V14" s="2"/>
      <c r="W14" s="2"/>
      <c r="X14" s="2"/>
      <c r="Y14" s="2"/>
    </row>
    <row r="15" ht="20.25" customHeight="1">
      <c r="A15" s="18" t="s">
        <v>25</v>
      </c>
      <c r="B15" s="19">
        <f>'11月'!$P$2</f>
        <v>0</v>
      </c>
      <c r="C15" s="20">
        <f>'11月'!$I$2</f>
        <v>0</v>
      </c>
      <c r="D15" s="21">
        <f>'11月'!$F$51</f>
        <v>0</v>
      </c>
      <c r="E15" s="21">
        <f>'11月'!$F$53</f>
        <v>0</v>
      </c>
      <c r="F15" s="21">
        <f>'11月'!$D$37</f>
        <v>0</v>
      </c>
      <c r="G15" s="21">
        <f>'11月'!$F$37</f>
        <v>0</v>
      </c>
      <c r="H15" s="21">
        <f>'11月'!$H$37</f>
        <v>0</v>
      </c>
      <c r="I15" s="21">
        <f>'11月'!$J$37</f>
        <v>0</v>
      </c>
      <c r="J15" s="2"/>
      <c r="K15" s="18" t="s">
        <v>25</v>
      </c>
      <c r="L15" s="21">
        <f>'11月'!$F$52</f>
        <v>0</v>
      </c>
      <c r="M15" s="22">
        <f>'11月'!$P$38</f>
        <v>0</v>
      </c>
      <c r="N15" s="22">
        <f>'11月'!$Q$38</f>
        <v>0</v>
      </c>
      <c r="O15" s="22">
        <f>'11月'!$R$38</f>
        <v>0</v>
      </c>
      <c r="P15" s="22">
        <f>'11月'!$S$38</f>
        <v>0</v>
      </c>
      <c r="Q15" s="2"/>
      <c r="R15" s="18" t="s">
        <v>25</v>
      </c>
      <c r="S15" s="23">
        <f>'11月'!$U$2</f>
        <v>0</v>
      </c>
      <c r="T15" s="21">
        <f>'11月'!$X$2</f>
        <v>0</v>
      </c>
      <c r="U15" s="2"/>
      <c r="V15" s="2"/>
      <c r="W15" s="2"/>
      <c r="X15" s="2"/>
      <c r="Y15" s="2"/>
    </row>
    <row r="16" ht="20.25" customHeight="1">
      <c r="A16" s="26" t="s">
        <v>26</v>
      </c>
      <c r="B16" s="19">
        <f>'12月'!$P$2</f>
        <v>0</v>
      </c>
      <c r="C16" s="20">
        <f>'12月'!$I$2</f>
        <v>0</v>
      </c>
      <c r="D16" s="19">
        <f>'12月'!$F$51</f>
        <v>0</v>
      </c>
      <c r="E16" s="21">
        <f>'12月'!$F$53</f>
        <v>0</v>
      </c>
      <c r="F16" s="21">
        <f>'12月'!$D$37</f>
        <v>0</v>
      </c>
      <c r="G16" s="21">
        <f>'12月'!$F$37</f>
        <v>0</v>
      </c>
      <c r="H16" s="21">
        <f>'12月'!$H$37</f>
        <v>0</v>
      </c>
      <c r="I16" s="21">
        <f>'12月'!$J$37</f>
        <v>0</v>
      </c>
      <c r="J16" s="2"/>
      <c r="K16" s="24" t="s">
        <v>26</v>
      </c>
      <c r="L16" s="21">
        <f>'12月'!$F$52</f>
        <v>0</v>
      </c>
      <c r="M16" s="22">
        <f>'12月'!$P$38</f>
        <v>0</v>
      </c>
      <c r="N16" s="22">
        <f>'12月'!$Q$38</f>
        <v>0</v>
      </c>
      <c r="O16" s="22">
        <f>'12月'!$R$38</f>
        <v>0</v>
      </c>
      <c r="P16" s="22">
        <f>'12月'!$S$38</f>
        <v>0</v>
      </c>
      <c r="Q16" s="2"/>
      <c r="R16" s="27" t="s">
        <v>26</v>
      </c>
      <c r="S16" s="25">
        <f>'12月'!$U$2</f>
        <v>0</v>
      </c>
      <c r="T16" s="21">
        <f>'12月'!$X$2</f>
        <v>0</v>
      </c>
      <c r="U16" s="2"/>
      <c r="V16" s="2"/>
      <c r="W16" s="2"/>
      <c r="X16" s="2"/>
      <c r="Y16" s="2"/>
    </row>
    <row r="17" ht="27.75" customHeight="1">
      <c r="A17" s="28" t="s">
        <v>27</v>
      </c>
      <c r="B17" s="29">
        <f t="shared" ref="B17:E17" si="1">SUM(B5:B16)</f>
        <v>0</v>
      </c>
      <c r="C17" s="30">
        <f t="shared" si="1"/>
        <v>0</v>
      </c>
      <c r="D17" s="30">
        <f t="shared" si="1"/>
        <v>0</v>
      </c>
      <c r="E17" s="30">
        <f t="shared" si="1"/>
        <v>0</v>
      </c>
      <c r="F17" s="31"/>
      <c r="G17" s="31"/>
      <c r="H17" s="31"/>
      <c r="I17" s="31"/>
      <c r="J17" s="2"/>
      <c r="K17" s="32"/>
      <c r="L17" s="31"/>
      <c r="M17" s="32"/>
      <c r="N17" s="32"/>
      <c r="O17" s="32"/>
      <c r="P17" s="32"/>
      <c r="Q17" s="2"/>
      <c r="R17" s="33"/>
      <c r="S17" s="30">
        <f t="shared" ref="S17:T17" si="2">SUM(S5:S16)</f>
        <v>0</v>
      </c>
      <c r="T17" s="34">
        <f t="shared" si="2"/>
        <v>0</v>
      </c>
      <c r="U17" s="2"/>
      <c r="V17" s="2"/>
      <c r="W17" s="2"/>
      <c r="X17" s="2"/>
      <c r="Y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2"/>
    <mergeCell ref="F3:I3"/>
    <mergeCell ref="L3:P3"/>
  </mergeCells>
  <drawing r:id="rId1"/>
  <tableParts count="4">
    <tablePart r:id="rId6"/>
    <tablePart r:id="rId7"/>
    <tablePart r:id="rId8"/>
    <tablePart r:id="rId9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3.88"/>
    <col customWidth="1" min="4" max="4" width="8.5"/>
    <col customWidth="1" min="5" max="5" width="4.25"/>
    <col customWidth="1" min="6" max="6" width="8.5"/>
    <col customWidth="1" min="7" max="7" width="4.25"/>
    <col customWidth="1" min="8" max="8" width="8.5"/>
    <col customWidth="1" min="9" max="9" width="4.25"/>
    <col customWidth="1" min="10" max="10" width="8.5"/>
    <col customWidth="1" min="11" max="11" width="4.25"/>
    <col customWidth="1" min="12" max="13" width="9.13"/>
    <col customWidth="1" min="14" max="14" width="9.63"/>
    <col customWidth="1" min="15" max="15" width="3.0"/>
    <col customWidth="1" min="16" max="19" width="5.38"/>
    <col customWidth="1" min="20" max="20" width="2.88"/>
    <col customWidth="1" min="21" max="22" width="4.25"/>
    <col customWidth="1" min="23" max="25" width="9.5"/>
    <col customWidth="1" min="26" max="26" width="11.0"/>
    <col customWidth="1" min="27" max="27" width="2.88"/>
    <col customWidth="1" min="28" max="31" width="8.25"/>
    <col customWidth="1" min="32" max="35" width="7.88"/>
  </cols>
  <sheetData>
    <row r="1" ht="15.75" customHeight="1">
      <c r="A1" s="35" t="s">
        <v>23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7.2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320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166</v>
      </c>
      <c r="B3" s="56" t="s">
        <v>166</v>
      </c>
      <c r="C3" s="56" t="s">
        <v>166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321" t="s">
        <v>57</v>
      </c>
      <c r="B6" s="248" t="s">
        <v>83</v>
      </c>
      <c r="C6" s="249" t="s">
        <v>32</v>
      </c>
      <c r="D6" s="322"/>
      <c r="E6" s="323"/>
      <c r="F6" s="324"/>
      <c r="G6" s="323"/>
      <c r="H6" s="324"/>
      <c r="I6" s="323"/>
      <c r="J6" s="324"/>
      <c r="K6" s="325"/>
      <c r="L6" s="326">
        <f t="shared" ref="L6:M6" si="1">SUM(D6,F6,H6,J6)</f>
        <v>0</v>
      </c>
      <c r="M6" s="128">
        <f t="shared" si="1"/>
        <v>0</v>
      </c>
      <c r="N6" s="129"/>
      <c r="O6" s="88"/>
      <c r="P6" s="130" t="str">
        <f t="shared" ref="P6:P36" si="3">IFERROR(D6/E6," ")</f>
        <v> </v>
      </c>
      <c r="Q6" s="130" t="str">
        <f t="shared" ref="Q6:Q36" si="4">IFERROR(F6/G6," ")</f>
        <v> </v>
      </c>
      <c r="R6" s="130" t="str">
        <f t="shared" ref="R6:R36" si="5">IFERROR(H6/I6," ")</f>
        <v> </v>
      </c>
      <c r="S6" s="130" t="str">
        <f t="shared" ref="S6:S36" si="6">IFERROR(J6/K6," ")</f>
        <v> </v>
      </c>
      <c r="T6" s="88"/>
      <c r="U6" s="248" t="s">
        <v>83</v>
      </c>
      <c r="V6" s="249" t="s">
        <v>32</v>
      </c>
      <c r="W6" s="327"/>
      <c r="X6" s="328"/>
      <c r="Y6" s="328"/>
      <c r="Z6" s="32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A7" s="78" t="s">
        <v>64</v>
      </c>
      <c r="B7" s="330" t="s">
        <v>84</v>
      </c>
      <c r="C7" s="258" t="s">
        <v>3</v>
      </c>
      <c r="D7" s="240"/>
      <c r="E7" s="241"/>
      <c r="F7" s="242"/>
      <c r="G7" s="243"/>
      <c r="H7" s="242"/>
      <c r="I7" s="243"/>
      <c r="J7" s="242"/>
      <c r="K7" s="331"/>
      <c r="L7" s="332">
        <f t="shared" ref="L7:M7" si="2">SUM(D7,F7,H7,J7)</f>
        <v>0</v>
      </c>
      <c r="M7" s="34">
        <f t="shared" si="2"/>
        <v>0</v>
      </c>
      <c r="N7" s="31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330" t="s">
        <v>84</v>
      </c>
      <c r="V7" s="258" t="s">
        <v>3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B8" s="231" t="s">
        <v>85</v>
      </c>
      <c r="C8" s="101" t="s">
        <v>59</v>
      </c>
      <c r="D8" s="240"/>
      <c r="E8" s="241"/>
      <c r="F8" s="242"/>
      <c r="G8" s="243"/>
      <c r="H8" s="242"/>
      <c r="I8" s="243"/>
      <c r="J8" s="242"/>
      <c r="K8" s="331"/>
      <c r="L8" s="333">
        <f t="shared" ref="L8:M8" si="9">SUM(D8,F8,H8,J8)</f>
        <v>0</v>
      </c>
      <c r="M8" s="86">
        <f t="shared" si="9"/>
        <v>0</v>
      </c>
      <c r="N8" s="32"/>
      <c r="O8" s="88"/>
      <c r="P8" s="89" t="str">
        <f t="shared" si="3"/>
        <v> </v>
      </c>
      <c r="Q8" s="89" t="str">
        <f t="shared" si="4"/>
        <v> </v>
      </c>
      <c r="R8" s="89" t="str">
        <f t="shared" si="5"/>
        <v> </v>
      </c>
      <c r="S8" s="89" t="str">
        <f t="shared" si="6"/>
        <v> </v>
      </c>
      <c r="T8" s="88"/>
      <c r="U8" s="231" t="s">
        <v>85</v>
      </c>
      <c r="V8" s="101" t="s">
        <v>59</v>
      </c>
      <c r="W8" s="245"/>
      <c r="X8" s="108"/>
      <c r="Y8" s="108"/>
      <c r="Z8" s="246"/>
      <c r="AA8" s="93"/>
      <c r="AB8" s="110">
        <v>0.0</v>
      </c>
      <c r="AC8" s="111">
        <v>0.0</v>
      </c>
      <c r="AD8" s="112">
        <v>0.0</v>
      </c>
      <c r="AE8" s="111">
        <v>0.0</v>
      </c>
      <c r="AF8" s="112">
        <v>0.0</v>
      </c>
      <c r="AG8" s="113">
        <v>0.0</v>
      </c>
      <c r="AH8" s="98">
        <f t="shared" si="7"/>
        <v>1</v>
      </c>
      <c r="AI8" s="86">
        <f t="shared" si="8"/>
        <v>0</v>
      </c>
      <c r="AJ8" s="2"/>
      <c r="AK8" s="2"/>
      <c r="AL8" s="2"/>
      <c r="AM8" s="2"/>
      <c r="AN8" s="2"/>
      <c r="AO8" s="2"/>
    </row>
    <row r="9" ht="15.75" customHeight="1">
      <c r="B9" s="231" t="s">
        <v>86</v>
      </c>
      <c r="C9" s="101" t="s">
        <v>60</v>
      </c>
      <c r="D9" s="259"/>
      <c r="E9" s="243"/>
      <c r="F9" s="242"/>
      <c r="G9" s="243"/>
      <c r="H9" s="242"/>
      <c r="I9" s="243"/>
      <c r="J9" s="242"/>
      <c r="K9" s="331"/>
      <c r="L9" s="333">
        <f t="shared" ref="L9:M9" si="10">SUM(D9,F9,H9,J9)</f>
        <v>0</v>
      </c>
      <c r="M9" s="86">
        <f t="shared" si="10"/>
        <v>0</v>
      </c>
      <c r="N9" s="32"/>
      <c r="O9" s="88"/>
      <c r="P9" s="89" t="str">
        <f t="shared" si="3"/>
        <v> </v>
      </c>
      <c r="Q9" s="89" t="str">
        <f t="shared" si="4"/>
        <v> </v>
      </c>
      <c r="R9" s="89" t="str">
        <f t="shared" si="5"/>
        <v> </v>
      </c>
      <c r="S9" s="89" t="str">
        <f t="shared" si="6"/>
        <v> </v>
      </c>
      <c r="T9" s="88"/>
      <c r="U9" s="231" t="s">
        <v>86</v>
      </c>
      <c r="V9" s="101" t="s">
        <v>60</v>
      </c>
      <c r="W9" s="269"/>
      <c r="X9" s="108"/>
      <c r="Y9" s="108"/>
      <c r="Z9" s="246"/>
      <c r="AA9" s="93"/>
      <c r="AB9" s="110">
        <v>0.0</v>
      </c>
      <c r="AC9" s="111">
        <v>0.0</v>
      </c>
      <c r="AD9" s="112">
        <v>0.0</v>
      </c>
      <c r="AE9" s="111">
        <v>0.0</v>
      </c>
      <c r="AF9" s="112">
        <v>0.0</v>
      </c>
      <c r="AG9" s="113">
        <v>0.0</v>
      </c>
      <c r="AH9" s="98">
        <f t="shared" si="7"/>
        <v>1</v>
      </c>
      <c r="AI9" s="86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B10" s="231" t="s">
        <v>87</v>
      </c>
      <c r="C10" s="101" t="s">
        <v>61</v>
      </c>
      <c r="D10" s="259"/>
      <c r="E10" s="243"/>
      <c r="F10" s="242"/>
      <c r="G10" s="243"/>
      <c r="H10" s="242"/>
      <c r="I10" s="243"/>
      <c r="J10" s="242"/>
      <c r="K10" s="331"/>
      <c r="L10" s="333">
        <f t="shared" ref="L10:M10" si="11">SUM(D10,F10,H10,J10)</f>
        <v>0</v>
      </c>
      <c r="M10" s="86">
        <f t="shared" si="11"/>
        <v>0</v>
      </c>
      <c r="N10" s="32"/>
      <c r="O10" s="88"/>
      <c r="P10" s="89" t="str">
        <f t="shared" si="3"/>
        <v> </v>
      </c>
      <c r="Q10" s="89" t="str">
        <f t="shared" si="4"/>
        <v> </v>
      </c>
      <c r="R10" s="89" t="str">
        <f t="shared" si="5"/>
        <v> </v>
      </c>
      <c r="S10" s="89" t="str">
        <f t="shared" si="6"/>
        <v> </v>
      </c>
      <c r="T10" s="88"/>
      <c r="U10" s="231" t="s">
        <v>87</v>
      </c>
      <c r="V10" s="101" t="s">
        <v>61</v>
      </c>
      <c r="W10" s="245"/>
      <c r="X10" s="108"/>
      <c r="Y10" s="108"/>
      <c r="Z10" s="246"/>
      <c r="AA10" s="93"/>
      <c r="AB10" s="110">
        <v>0.0</v>
      </c>
      <c r="AC10" s="111">
        <v>0.0</v>
      </c>
      <c r="AD10" s="112">
        <v>0.0</v>
      </c>
      <c r="AE10" s="111">
        <v>0.0</v>
      </c>
      <c r="AF10" s="112">
        <v>0.0</v>
      </c>
      <c r="AG10" s="113">
        <v>0.0</v>
      </c>
      <c r="AH10" s="98">
        <f t="shared" si="7"/>
        <v>1</v>
      </c>
      <c r="AI10" s="86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B11" s="231" t="s">
        <v>88</v>
      </c>
      <c r="C11" s="101" t="s">
        <v>62</v>
      </c>
      <c r="D11" s="240"/>
      <c r="E11" s="241"/>
      <c r="F11" s="242"/>
      <c r="G11" s="243"/>
      <c r="H11" s="242"/>
      <c r="I11" s="243"/>
      <c r="J11" s="242"/>
      <c r="K11" s="331"/>
      <c r="L11" s="333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31" t="s">
        <v>88</v>
      </c>
      <c r="V11" s="101" t="s">
        <v>62</v>
      </c>
      <c r="W11" s="245"/>
      <c r="X11" s="108"/>
      <c r="Y11" s="108"/>
      <c r="Z11" s="246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B12" s="247" t="s">
        <v>89</v>
      </c>
      <c r="C12" s="119" t="s">
        <v>63</v>
      </c>
      <c r="D12" s="260"/>
      <c r="E12" s="261"/>
      <c r="F12" s="104"/>
      <c r="G12" s="261"/>
      <c r="H12" s="104"/>
      <c r="I12" s="261"/>
      <c r="J12" s="104"/>
      <c r="K12" s="334"/>
      <c r="L12" s="333">
        <f t="shared" ref="L12:M12" si="13">SUM(D12,F12,H12,J12)</f>
        <v>0</v>
      </c>
      <c r="M12" s="86">
        <f t="shared" si="13"/>
        <v>0</v>
      </c>
      <c r="N12" s="32"/>
      <c r="O12" s="88"/>
      <c r="P12" s="89" t="str">
        <f t="shared" si="3"/>
        <v> </v>
      </c>
      <c r="Q12" s="89" t="str">
        <f t="shared" si="4"/>
        <v> </v>
      </c>
      <c r="R12" s="89" t="str">
        <f t="shared" si="5"/>
        <v> </v>
      </c>
      <c r="S12" s="89" t="str">
        <f t="shared" si="6"/>
        <v> </v>
      </c>
      <c r="T12" s="88"/>
      <c r="U12" s="247" t="s">
        <v>89</v>
      </c>
      <c r="V12" s="119" t="s">
        <v>63</v>
      </c>
      <c r="W12" s="263"/>
      <c r="X12" s="264"/>
      <c r="Y12" s="264"/>
      <c r="Z12" s="265"/>
      <c r="AA12" s="93"/>
      <c r="AB12" s="110">
        <v>0.0</v>
      </c>
      <c r="AC12" s="111">
        <v>0.0</v>
      </c>
      <c r="AD12" s="112">
        <v>0.0</v>
      </c>
      <c r="AE12" s="111">
        <v>0.0</v>
      </c>
      <c r="AF12" s="112">
        <v>0.0</v>
      </c>
      <c r="AG12" s="113">
        <v>0.0</v>
      </c>
      <c r="AH12" s="98">
        <f t="shared" si="7"/>
        <v>1</v>
      </c>
      <c r="AI12" s="86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A13" s="120"/>
      <c r="B13" s="248" t="s">
        <v>90</v>
      </c>
      <c r="C13" s="249" t="s">
        <v>32</v>
      </c>
      <c r="D13" s="306"/>
      <c r="E13" s="307"/>
      <c r="F13" s="125"/>
      <c r="G13" s="299"/>
      <c r="H13" s="125"/>
      <c r="I13" s="299"/>
      <c r="J13" s="125"/>
      <c r="K13" s="335"/>
      <c r="L13" s="326">
        <f t="shared" ref="L13:M13" si="14">SUM(D13,F13,H13,J13)</f>
        <v>0</v>
      </c>
      <c r="M13" s="128">
        <f t="shared" si="14"/>
        <v>0</v>
      </c>
      <c r="N13" s="129"/>
      <c r="O13" s="88"/>
      <c r="P13" s="130" t="str">
        <f t="shared" si="3"/>
        <v> </v>
      </c>
      <c r="Q13" s="130" t="str">
        <f t="shared" si="4"/>
        <v> </v>
      </c>
      <c r="R13" s="130" t="str">
        <f t="shared" si="5"/>
        <v> </v>
      </c>
      <c r="S13" s="130" t="str">
        <f t="shared" si="6"/>
        <v> </v>
      </c>
      <c r="T13" s="88"/>
      <c r="U13" s="248" t="s">
        <v>90</v>
      </c>
      <c r="V13" s="249" t="s">
        <v>32</v>
      </c>
      <c r="W13" s="308"/>
      <c r="X13" s="302"/>
      <c r="Y13" s="302"/>
      <c r="Z13" s="303"/>
      <c r="AA13" s="93"/>
      <c r="AB13" s="134">
        <v>0.0</v>
      </c>
      <c r="AC13" s="135">
        <v>0.0</v>
      </c>
      <c r="AD13" s="136">
        <v>0.0</v>
      </c>
      <c r="AE13" s="135">
        <v>0.0</v>
      </c>
      <c r="AF13" s="136">
        <v>0.0</v>
      </c>
      <c r="AG13" s="137">
        <v>0.0</v>
      </c>
      <c r="AH13" s="138">
        <f t="shared" si="7"/>
        <v>1</v>
      </c>
      <c r="AI13" s="128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A14" s="78" t="s">
        <v>66</v>
      </c>
      <c r="B14" s="330" t="s">
        <v>91</v>
      </c>
      <c r="C14" s="258" t="s">
        <v>3</v>
      </c>
      <c r="D14" s="259"/>
      <c r="E14" s="243"/>
      <c r="F14" s="242"/>
      <c r="G14" s="243"/>
      <c r="H14" s="242"/>
      <c r="I14" s="243"/>
      <c r="J14" s="242"/>
      <c r="K14" s="331"/>
      <c r="L14" s="332">
        <f t="shared" ref="L14:M14" si="15">SUM(D14,F14,H14,J14)</f>
        <v>0</v>
      </c>
      <c r="M14" s="34">
        <f t="shared" si="15"/>
        <v>0</v>
      </c>
      <c r="N14" s="31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330" t="s">
        <v>91</v>
      </c>
      <c r="V14" s="258" t="s">
        <v>3</v>
      </c>
      <c r="W14" s="269"/>
      <c r="X14" s="108"/>
      <c r="Y14" s="108"/>
      <c r="Z14" s="246"/>
      <c r="AA14" s="93"/>
      <c r="AB14" s="147">
        <v>0.0</v>
      </c>
      <c r="AC14" s="148">
        <v>0.0</v>
      </c>
      <c r="AD14" s="149">
        <v>0.0</v>
      </c>
      <c r="AE14" s="148">
        <v>0.0</v>
      </c>
      <c r="AF14" s="149">
        <v>0.0</v>
      </c>
      <c r="AG14" s="150">
        <v>0.0</v>
      </c>
      <c r="AH14" s="151">
        <f t="shared" si="7"/>
        <v>1</v>
      </c>
      <c r="AI14" s="34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B15" s="231" t="s">
        <v>92</v>
      </c>
      <c r="C15" s="101" t="s">
        <v>59</v>
      </c>
      <c r="D15" s="259"/>
      <c r="E15" s="243"/>
      <c r="F15" s="242"/>
      <c r="G15" s="243"/>
      <c r="H15" s="242"/>
      <c r="I15" s="243"/>
      <c r="J15" s="242"/>
      <c r="K15" s="331"/>
      <c r="L15" s="333">
        <f t="shared" ref="L15:M15" si="16">SUM(D15,F15,H15,J15)</f>
        <v>0</v>
      </c>
      <c r="M15" s="86">
        <f t="shared" si="16"/>
        <v>0</v>
      </c>
      <c r="N15" s="32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231" t="s">
        <v>92</v>
      </c>
      <c r="V15" s="101" t="s">
        <v>59</v>
      </c>
      <c r="W15" s="269"/>
      <c r="X15" s="108"/>
      <c r="Y15" s="108"/>
      <c r="Z15" s="246"/>
      <c r="AA15" s="93"/>
      <c r="AB15" s="110">
        <v>0.0</v>
      </c>
      <c r="AC15" s="111">
        <v>0.0</v>
      </c>
      <c r="AD15" s="112">
        <v>0.0</v>
      </c>
      <c r="AE15" s="111">
        <v>0.0</v>
      </c>
      <c r="AF15" s="112">
        <v>0.0</v>
      </c>
      <c r="AG15" s="113">
        <v>0.0</v>
      </c>
      <c r="AH15" s="98">
        <f t="shared" si="7"/>
        <v>1</v>
      </c>
      <c r="AI15" s="86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B16" s="231" t="s">
        <v>93</v>
      </c>
      <c r="C16" s="101" t="s">
        <v>60</v>
      </c>
      <c r="D16" s="240"/>
      <c r="E16" s="241"/>
      <c r="F16" s="277"/>
      <c r="G16" s="241"/>
      <c r="H16" s="242"/>
      <c r="I16" s="243"/>
      <c r="J16" s="242"/>
      <c r="K16" s="331"/>
      <c r="L16" s="333">
        <f t="shared" ref="L16:M16" si="17">SUM(D16,F16,H16,J16)</f>
        <v>0</v>
      </c>
      <c r="M16" s="86">
        <f t="shared" si="17"/>
        <v>0</v>
      </c>
      <c r="N16" s="32"/>
      <c r="O16" s="88"/>
      <c r="P16" s="89" t="str">
        <f t="shared" si="3"/>
        <v> </v>
      </c>
      <c r="Q16" s="89" t="str">
        <f t="shared" si="4"/>
        <v> </v>
      </c>
      <c r="R16" s="89" t="str">
        <f t="shared" si="5"/>
        <v> </v>
      </c>
      <c r="S16" s="89" t="str">
        <f t="shared" si="6"/>
        <v> </v>
      </c>
      <c r="T16" s="88"/>
      <c r="U16" s="231" t="s">
        <v>93</v>
      </c>
      <c r="V16" s="101" t="s">
        <v>60</v>
      </c>
      <c r="W16" s="245"/>
      <c r="X16" s="108"/>
      <c r="Y16" s="108"/>
      <c r="Z16" s="246"/>
      <c r="AA16" s="93"/>
      <c r="AB16" s="110">
        <v>0.0</v>
      </c>
      <c r="AC16" s="111">
        <v>0.0</v>
      </c>
      <c r="AD16" s="112">
        <v>0.0</v>
      </c>
      <c r="AE16" s="111">
        <v>0.0</v>
      </c>
      <c r="AF16" s="112">
        <v>0.0</v>
      </c>
      <c r="AG16" s="113">
        <v>0.0</v>
      </c>
      <c r="AH16" s="98">
        <f t="shared" si="7"/>
        <v>1</v>
      </c>
      <c r="AI16" s="86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B17" s="231" t="s">
        <v>95</v>
      </c>
      <c r="C17" s="101" t="s">
        <v>61</v>
      </c>
      <c r="D17" s="240"/>
      <c r="E17" s="241"/>
      <c r="F17" s="242"/>
      <c r="G17" s="243"/>
      <c r="H17" s="277"/>
      <c r="I17" s="241"/>
      <c r="J17" s="277"/>
      <c r="K17" s="336"/>
      <c r="L17" s="333">
        <f t="shared" ref="L17:M17" si="18">SUM(D17,F17,H17,J17)</f>
        <v>0</v>
      </c>
      <c r="M17" s="86">
        <f t="shared" si="18"/>
        <v>0</v>
      </c>
      <c r="N17" s="32"/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231" t="s">
        <v>95</v>
      </c>
      <c r="V17" s="101" t="s">
        <v>61</v>
      </c>
      <c r="W17" s="269"/>
      <c r="X17" s="108"/>
      <c r="Y17" s="108"/>
      <c r="Z17" s="246"/>
      <c r="AA17" s="93"/>
      <c r="AB17" s="110">
        <v>0.0</v>
      </c>
      <c r="AC17" s="111">
        <v>0.0</v>
      </c>
      <c r="AD17" s="112">
        <v>0.0</v>
      </c>
      <c r="AE17" s="111">
        <v>0.0</v>
      </c>
      <c r="AF17" s="112">
        <v>0.0</v>
      </c>
      <c r="AG17" s="113">
        <v>0.0</v>
      </c>
      <c r="AH17" s="98">
        <f t="shared" si="7"/>
        <v>1</v>
      </c>
      <c r="AI17" s="86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B18" s="231" t="s">
        <v>97</v>
      </c>
      <c r="C18" s="101" t="s">
        <v>62</v>
      </c>
      <c r="D18" s="240"/>
      <c r="E18" s="241"/>
      <c r="F18" s="242"/>
      <c r="G18" s="243"/>
      <c r="H18" s="277"/>
      <c r="I18" s="241"/>
      <c r="J18" s="277"/>
      <c r="K18" s="336"/>
      <c r="L18" s="333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31" t="s">
        <v>97</v>
      </c>
      <c r="V18" s="101" t="s">
        <v>62</v>
      </c>
      <c r="W18" s="245"/>
      <c r="X18" s="108"/>
      <c r="Y18" s="108"/>
      <c r="Z18" s="246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B19" s="247" t="s">
        <v>98</v>
      </c>
      <c r="C19" s="119" t="s">
        <v>63</v>
      </c>
      <c r="D19" s="266"/>
      <c r="E19" s="267"/>
      <c r="F19" s="104"/>
      <c r="G19" s="261"/>
      <c r="H19" s="104"/>
      <c r="I19" s="261"/>
      <c r="J19" s="104"/>
      <c r="K19" s="334"/>
      <c r="L19" s="333">
        <f t="shared" ref="L19:M19" si="20">SUM(D19,F19,H19,J19)</f>
        <v>0</v>
      </c>
      <c r="M19" s="86">
        <f t="shared" si="20"/>
        <v>0</v>
      </c>
      <c r="N19" s="32"/>
      <c r="O19" s="88"/>
      <c r="P19" s="89" t="str">
        <f t="shared" si="3"/>
        <v> </v>
      </c>
      <c r="Q19" s="89" t="str">
        <f t="shared" si="4"/>
        <v> </v>
      </c>
      <c r="R19" s="89" t="str">
        <f t="shared" si="5"/>
        <v> </v>
      </c>
      <c r="S19" s="89" t="str">
        <f t="shared" si="6"/>
        <v> </v>
      </c>
      <c r="T19" s="88"/>
      <c r="U19" s="247" t="s">
        <v>98</v>
      </c>
      <c r="V19" s="119" t="s">
        <v>63</v>
      </c>
      <c r="W19" s="263"/>
      <c r="X19" s="264"/>
      <c r="Y19" s="264"/>
      <c r="Z19" s="265"/>
      <c r="AA19" s="93"/>
      <c r="AB19" s="110">
        <v>0.0</v>
      </c>
      <c r="AC19" s="111">
        <v>0.0</v>
      </c>
      <c r="AD19" s="112">
        <v>0.0</v>
      </c>
      <c r="AE19" s="111">
        <v>0.0</v>
      </c>
      <c r="AF19" s="112">
        <v>0.0</v>
      </c>
      <c r="AG19" s="113">
        <v>0.0</v>
      </c>
      <c r="AH19" s="98">
        <f t="shared" si="7"/>
        <v>1</v>
      </c>
      <c r="AI19" s="86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A20" s="120"/>
      <c r="B20" s="248" t="s">
        <v>99</v>
      </c>
      <c r="C20" s="249" t="s">
        <v>32</v>
      </c>
      <c r="D20" s="298"/>
      <c r="E20" s="299"/>
      <c r="F20" s="125"/>
      <c r="G20" s="299"/>
      <c r="H20" s="125"/>
      <c r="I20" s="299"/>
      <c r="J20" s="125"/>
      <c r="K20" s="335"/>
      <c r="L20" s="326">
        <f t="shared" ref="L20:M20" si="21">SUM(D20,F20,H20,J20)</f>
        <v>0</v>
      </c>
      <c r="M20" s="128">
        <f t="shared" si="21"/>
        <v>0</v>
      </c>
      <c r="N20" s="129"/>
      <c r="O20" s="88"/>
      <c r="P20" s="130" t="str">
        <f t="shared" si="3"/>
        <v> </v>
      </c>
      <c r="Q20" s="130" t="str">
        <f t="shared" si="4"/>
        <v> </v>
      </c>
      <c r="R20" s="130" t="str">
        <f t="shared" si="5"/>
        <v> </v>
      </c>
      <c r="S20" s="130" t="str">
        <f t="shared" si="6"/>
        <v> </v>
      </c>
      <c r="T20" s="88"/>
      <c r="U20" s="248" t="s">
        <v>99</v>
      </c>
      <c r="V20" s="249" t="s">
        <v>32</v>
      </c>
      <c r="W20" s="301"/>
      <c r="X20" s="302"/>
      <c r="Y20" s="302"/>
      <c r="Z20" s="303"/>
      <c r="AA20" s="93"/>
      <c r="AB20" s="134">
        <v>0.0</v>
      </c>
      <c r="AC20" s="135">
        <v>0.0</v>
      </c>
      <c r="AD20" s="136">
        <v>0.0</v>
      </c>
      <c r="AE20" s="135">
        <v>0.0</v>
      </c>
      <c r="AF20" s="136">
        <v>0.0</v>
      </c>
      <c r="AG20" s="137">
        <v>0.0</v>
      </c>
      <c r="AH20" s="138">
        <f t="shared" si="7"/>
        <v>1</v>
      </c>
      <c r="AI20" s="128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A21" s="78" t="s">
        <v>67</v>
      </c>
      <c r="B21" s="337" t="s">
        <v>100</v>
      </c>
      <c r="C21" s="276" t="s">
        <v>3</v>
      </c>
      <c r="D21" s="259"/>
      <c r="E21" s="243"/>
      <c r="F21" s="242"/>
      <c r="G21" s="243"/>
      <c r="H21" s="242"/>
      <c r="I21" s="243"/>
      <c r="J21" s="242"/>
      <c r="K21" s="331"/>
      <c r="L21" s="332">
        <f t="shared" ref="L21:M21" si="22">SUM(D21,F21,H21,J21)</f>
        <v>0</v>
      </c>
      <c r="M21" s="34">
        <f t="shared" si="22"/>
        <v>0</v>
      </c>
      <c r="N21" s="145" t="s">
        <v>167</v>
      </c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337" t="s">
        <v>100</v>
      </c>
      <c r="V21" s="276" t="s">
        <v>3</v>
      </c>
      <c r="W21" s="269"/>
      <c r="X21" s="108"/>
      <c r="Y21" s="108"/>
      <c r="Z21" s="246"/>
      <c r="AA21" s="93"/>
      <c r="AB21" s="147">
        <v>0.0</v>
      </c>
      <c r="AC21" s="148">
        <v>0.0</v>
      </c>
      <c r="AD21" s="149">
        <v>0.0</v>
      </c>
      <c r="AE21" s="148">
        <v>0.0</v>
      </c>
      <c r="AF21" s="149">
        <v>0.0</v>
      </c>
      <c r="AG21" s="150">
        <v>0.0</v>
      </c>
      <c r="AH21" s="151">
        <f t="shared" si="7"/>
        <v>1</v>
      </c>
      <c r="AI21" s="34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B22" s="231" t="s">
        <v>101</v>
      </c>
      <c r="C22" s="101" t="s">
        <v>59</v>
      </c>
      <c r="D22" s="259"/>
      <c r="E22" s="243"/>
      <c r="F22" s="242"/>
      <c r="G22" s="243"/>
      <c r="H22" s="242"/>
      <c r="I22" s="243"/>
      <c r="J22" s="242"/>
      <c r="K22" s="331"/>
      <c r="L22" s="333">
        <f t="shared" ref="L22:M22" si="23">SUM(D22,F22,H22,J22)</f>
        <v>0</v>
      </c>
      <c r="M22" s="86">
        <f t="shared" si="23"/>
        <v>0</v>
      </c>
      <c r="N22" s="32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231" t="s">
        <v>101</v>
      </c>
      <c r="V22" s="101" t="s">
        <v>59</v>
      </c>
      <c r="W22" s="269"/>
      <c r="X22" s="108"/>
      <c r="Y22" s="108"/>
      <c r="Z22" s="246"/>
      <c r="AA22" s="93"/>
      <c r="AB22" s="110">
        <v>0.0</v>
      </c>
      <c r="AC22" s="111">
        <v>0.0</v>
      </c>
      <c r="AD22" s="112">
        <v>0.0</v>
      </c>
      <c r="AE22" s="111">
        <v>0.0</v>
      </c>
      <c r="AF22" s="112">
        <v>0.0</v>
      </c>
      <c r="AG22" s="113">
        <v>0.0</v>
      </c>
      <c r="AH22" s="98">
        <f t="shared" si="7"/>
        <v>1</v>
      </c>
      <c r="AI22" s="86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B23" s="231" t="s">
        <v>102</v>
      </c>
      <c r="C23" s="101" t="s">
        <v>60</v>
      </c>
      <c r="D23" s="259"/>
      <c r="E23" s="243"/>
      <c r="F23" s="242"/>
      <c r="G23" s="243"/>
      <c r="H23" s="242"/>
      <c r="I23" s="243"/>
      <c r="J23" s="242"/>
      <c r="K23" s="331"/>
      <c r="L23" s="333">
        <f t="shared" ref="L23:M23" si="24">SUM(D23,F23,H23,J23)</f>
        <v>0</v>
      </c>
      <c r="M23" s="86">
        <f t="shared" si="24"/>
        <v>0</v>
      </c>
      <c r="N23" s="32"/>
      <c r="O23" s="88"/>
      <c r="P23" s="89" t="str">
        <f t="shared" si="3"/>
        <v> </v>
      </c>
      <c r="Q23" s="89" t="str">
        <f t="shared" si="4"/>
        <v> </v>
      </c>
      <c r="R23" s="89" t="str">
        <f t="shared" si="5"/>
        <v> </v>
      </c>
      <c r="S23" s="89" t="str">
        <f t="shared" si="6"/>
        <v> </v>
      </c>
      <c r="T23" s="88"/>
      <c r="U23" s="231" t="s">
        <v>102</v>
      </c>
      <c r="V23" s="101" t="s">
        <v>60</v>
      </c>
      <c r="W23" s="269"/>
      <c r="X23" s="108"/>
      <c r="Y23" s="108"/>
      <c r="Z23" s="246"/>
      <c r="AA23" s="93"/>
      <c r="AB23" s="110">
        <v>0.0</v>
      </c>
      <c r="AC23" s="111">
        <v>0.0</v>
      </c>
      <c r="AD23" s="112">
        <v>0.0</v>
      </c>
      <c r="AE23" s="111">
        <v>0.0</v>
      </c>
      <c r="AF23" s="112">
        <v>0.0</v>
      </c>
      <c r="AG23" s="113">
        <v>0.0</v>
      </c>
      <c r="AH23" s="98">
        <f t="shared" si="7"/>
        <v>1</v>
      </c>
      <c r="AI23" s="86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B24" s="231" t="s">
        <v>103</v>
      </c>
      <c r="C24" s="101" t="s">
        <v>61</v>
      </c>
      <c r="D24" s="259"/>
      <c r="E24" s="243"/>
      <c r="F24" s="242"/>
      <c r="G24" s="243"/>
      <c r="H24" s="242"/>
      <c r="I24" s="243"/>
      <c r="J24" s="242"/>
      <c r="K24" s="331"/>
      <c r="L24" s="333">
        <f t="shared" ref="L24:M24" si="25">SUM(D24,F24,H24,J24)</f>
        <v>0</v>
      </c>
      <c r="M24" s="86">
        <f t="shared" si="25"/>
        <v>0</v>
      </c>
      <c r="N24" s="32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231" t="s">
        <v>103</v>
      </c>
      <c r="V24" s="101" t="s">
        <v>61</v>
      </c>
      <c r="W24" s="269"/>
      <c r="X24" s="108"/>
      <c r="Y24" s="108"/>
      <c r="Z24" s="246"/>
      <c r="AA24" s="93"/>
      <c r="AB24" s="110">
        <v>0.0</v>
      </c>
      <c r="AC24" s="111">
        <v>0.0</v>
      </c>
      <c r="AD24" s="112">
        <v>0.0</v>
      </c>
      <c r="AE24" s="111">
        <v>0.0</v>
      </c>
      <c r="AF24" s="112">
        <v>0.0</v>
      </c>
      <c r="AG24" s="113">
        <v>0.0</v>
      </c>
      <c r="AH24" s="98">
        <f t="shared" si="7"/>
        <v>1</v>
      </c>
      <c r="AI24" s="86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B25" s="231" t="s">
        <v>104</v>
      </c>
      <c r="C25" s="101" t="s">
        <v>62</v>
      </c>
      <c r="D25" s="240"/>
      <c r="E25" s="241"/>
      <c r="F25" s="277"/>
      <c r="G25" s="241"/>
      <c r="H25" s="242"/>
      <c r="I25" s="243"/>
      <c r="J25" s="242"/>
      <c r="K25" s="331"/>
      <c r="L25" s="333">
        <f t="shared" ref="L25:M25" si="26">SUM(D25,F25,H25,J25)</f>
        <v>0</v>
      </c>
      <c r="M25" s="86">
        <f t="shared" si="26"/>
        <v>0</v>
      </c>
      <c r="N25" s="32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31" t="s">
        <v>104</v>
      </c>
      <c r="V25" s="101" t="s">
        <v>62</v>
      </c>
      <c r="W25" s="245"/>
      <c r="X25" s="108"/>
      <c r="Y25" s="108"/>
      <c r="Z25" s="246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B26" s="247" t="s">
        <v>105</v>
      </c>
      <c r="C26" s="119" t="s">
        <v>63</v>
      </c>
      <c r="D26" s="266"/>
      <c r="E26" s="267"/>
      <c r="F26" s="152"/>
      <c r="G26" s="267"/>
      <c r="H26" s="104"/>
      <c r="I26" s="261"/>
      <c r="J26" s="104"/>
      <c r="K26" s="334"/>
      <c r="L26" s="333">
        <f t="shared" ref="L26:M26" si="27">SUM(D26,F26,H26,J26)</f>
        <v>0</v>
      </c>
      <c r="M26" s="86">
        <f t="shared" si="27"/>
        <v>0</v>
      </c>
      <c r="N26" s="32"/>
      <c r="O26" s="88"/>
      <c r="P26" s="89" t="str">
        <f t="shared" si="3"/>
        <v> </v>
      </c>
      <c r="Q26" s="89" t="str">
        <f t="shared" si="4"/>
        <v> </v>
      </c>
      <c r="R26" s="89" t="str">
        <f t="shared" si="5"/>
        <v> </v>
      </c>
      <c r="S26" s="89" t="str">
        <f t="shared" si="6"/>
        <v> </v>
      </c>
      <c r="T26" s="88"/>
      <c r="U26" s="247" t="s">
        <v>105</v>
      </c>
      <c r="V26" s="119" t="s">
        <v>63</v>
      </c>
      <c r="W26" s="268"/>
      <c r="X26" s="264"/>
      <c r="Y26" s="264"/>
      <c r="Z26" s="265"/>
      <c r="AA26" s="93"/>
      <c r="AB26" s="110">
        <v>0.0</v>
      </c>
      <c r="AC26" s="111">
        <v>0.0</v>
      </c>
      <c r="AD26" s="112">
        <v>0.0</v>
      </c>
      <c r="AE26" s="111">
        <v>0.0</v>
      </c>
      <c r="AF26" s="112">
        <v>0.0</v>
      </c>
      <c r="AG26" s="113">
        <v>0.0</v>
      </c>
      <c r="AH26" s="98">
        <f t="shared" si="7"/>
        <v>1</v>
      </c>
      <c r="AI26" s="86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A27" s="120"/>
      <c r="B27" s="248" t="s">
        <v>106</v>
      </c>
      <c r="C27" s="249" t="s">
        <v>32</v>
      </c>
      <c r="D27" s="298"/>
      <c r="E27" s="299"/>
      <c r="F27" s="125"/>
      <c r="G27" s="299"/>
      <c r="H27" s="125"/>
      <c r="I27" s="299"/>
      <c r="J27" s="125"/>
      <c r="K27" s="335"/>
      <c r="L27" s="326">
        <f t="shared" ref="L27:M27" si="28">SUM(D27,F27,H27,J27)</f>
        <v>0</v>
      </c>
      <c r="M27" s="128">
        <f t="shared" si="28"/>
        <v>0</v>
      </c>
      <c r="N27" s="273" t="s">
        <v>168</v>
      </c>
      <c r="O27" s="88"/>
      <c r="P27" s="130" t="str">
        <f t="shared" si="3"/>
        <v> </v>
      </c>
      <c r="Q27" s="130" t="str">
        <f t="shared" si="4"/>
        <v> </v>
      </c>
      <c r="R27" s="130" t="str">
        <f t="shared" si="5"/>
        <v> </v>
      </c>
      <c r="S27" s="130" t="str">
        <f t="shared" si="6"/>
        <v> </v>
      </c>
      <c r="T27" s="88"/>
      <c r="U27" s="248" t="s">
        <v>106</v>
      </c>
      <c r="V27" s="249" t="s">
        <v>32</v>
      </c>
      <c r="W27" s="301"/>
      <c r="X27" s="302"/>
      <c r="Y27" s="302"/>
      <c r="Z27" s="303"/>
      <c r="AA27" s="93"/>
      <c r="AB27" s="134">
        <v>0.0</v>
      </c>
      <c r="AC27" s="135">
        <v>0.0</v>
      </c>
      <c r="AD27" s="136">
        <v>0.0</v>
      </c>
      <c r="AE27" s="135">
        <v>0.0</v>
      </c>
      <c r="AF27" s="136">
        <v>0.0</v>
      </c>
      <c r="AG27" s="137">
        <v>0.0</v>
      </c>
      <c r="AH27" s="138">
        <f t="shared" si="7"/>
        <v>1</v>
      </c>
      <c r="AI27" s="128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A28" s="78" t="s">
        <v>122</v>
      </c>
      <c r="B28" s="337" t="s">
        <v>107</v>
      </c>
      <c r="C28" s="276" t="s">
        <v>3</v>
      </c>
      <c r="D28" s="259"/>
      <c r="E28" s="243"/>
      <c r="F28" s="242"/>
      <c r="G28" s="243"/>
      <c r="H28" s="242"/>
      <c r="I28" s="243"/>
      <c r="J28" s="242"/>
      <c r="K28" s="331"/>
      <c r="L28" s="332">
        <f t="shared" ref="L28:M28" si="29">SUM(D28,F28,H28,J28)</f>
        <v>0</v>
      </c>
      <c r="M28" s="34">
        <f t="shared" si="29"/>
        <v>0</v>
      </c>
      <c r="N28" s="145" t="s">
        <v>96</v>
      </c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337" t="s">
        <v>107</v>
      </c>
      <c r="V28" s="276" t="s">
        <v>3</v>
      </c>
      <c r="W28" s="269"/>
      <c r="X28" s="108"/>
      <c r="Y28" s="108"/>
      <c r="Z28" s="246"/>
      <c r="AA28" s="93"/>
      <c r="AB28" s="147">
        <v>0.0</v>
      </c>
      <c r="AC28" s="148">
        <v>0.0</v>
      </c>
      <c r="AD28" s="149">
        <v>0.0</v>
      </c>
      <c r="AE28" s="148">
        <v>0.0</v>
      </c>
      <c r="AF28" s="149">
        <v>0.0</v>
      </c>
      <c r="AG28" s="150">
        <v>0.0</v>
      </c>
      <c r="AH28" s="151">
        <f t="shared" si="7"/>
        <v>1</v>
      </c>
      <c r="AI28" s="34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B29" s="231" t="s">
        <v>109</v>
      </c>
      <c r="C29" s="101" t="s">
        <v>59</v>
      </c>
      <c r="D29" s="259"/>
      <c r="E29" s="243"/>
      <c r="F29" s="242"/>
      <c r="G29" s="243"/>
      <c r="H29" s="242"/>
      <c r="I29" s="243"/>
      <c r="J29" s="242"/>
      <c r="K29" s="331"/>
      <c r="L29" s="333">
        <f t="shared" ref="L29:M29" si="30">SUM(D29,F29,H29,J29)</f>
        <v>0</v>
      </c>
      <c r="M29" s="86">
        <f t="shared" si="30"/>
        <v>0</v>
      </c>
      <c r="N29" s="32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231" t="s">
        <v>109</v>
      </c>
      <c r="V29" s="101" t="s">
        <v>59</v>
      </c>
      <c r="W29" s="269"/>
      <c r="X29" s="108"/>
      <c r="Y29" s="108"/>
      <c r="Z29" s="246"/>
      <c r="AA29" s="93"/>
      <c r="AB29" s="110">
        <v>0.0</v>
      </c>
      <c r="AC29" s="111">
        <v>0.0</v>
      </c>
      <c r="AD29" s="112">
        <v>0.0</v>
      </c>
      <c r="AE29" s="111">
        <v>0.0</v>
      </c>
      <c r="AF29" s="112">
        <v>0.0</v>
      </c>
      <c r="AG29" s="113">
        <v>0.0</v>
      </c>
      <c r="AH29" s="98">
        <f t="shared" si="7"/>
        <v>1</v>
      </c>
      <c r="AI29" s="86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B30" s="231" t="s">
        <v>110</v>
      </c>
      <c r="C30" s="101" t="s">
        <v>60</v>
      </c>
      <c r="D30" s="259"/>
      <c r="E30" s="243"/>
      <c r="F30" s="242"/>
      <c r="G30" s="243"/>
      <c r="H30" s="242"/>
      <c r="I30" s="243"/>
      <c r="J30" s="242"/>
      <c r="K30" s="331"/>
      <c r="L30" s="333">
        <f t="shared" ref="L30:M30" si="31">SUM(D30,F30,H30,J30)</f>
        <v>0</v>
      </c>
      <c r="M30" s="86">
        <f t="shared" si="31"/>
        <v>0</v>
      </c>
      <c r="N30" s="32"/>
      <c r="O30" s="88"/>
      <c r="P30" s="89" t="str">
        <f t="shared" si="3"/>
        <v> </v>
      </c>
      <c r="Q30" s="89" t="str">
        <f t="shared" si="4"/>
        <v> </v>
      </c>
      <c r="R30" s="89" t="str">
        <f t="shared" si="5"/>
        <v> </v>
      </c>
      <c r="S30" s="89" t="str">
        <f t="shared" si="6"/>
        <v> </v>
      </c>
      <c r="T30" s="88"/>
      <c r="U30" s="231" t="s">
        <v>110</v>
      </c>
      <c r="V30" s="101" t="s">
        <v>60</v>
      </c>
      <c r="W30" s="269"/>
      <c r="X30" s="108"/>
      <c r="Y30" s="108"/>
      <c r="Z30" s="246"/>
      <c r="AA30" s="93"/>
      <c r="AB30" s="110">
        <v>0.0</v>
      </c>
      <c r="AC30" s="111">
        <v>0.0</v>
      </c>
      <c r="AD30" s="112">
        <v>0.0</v>
      </c>
      <c r="AE30" s="111">
        <v>0.0</v>
      </c>
      <c r="AF30" s="112">
        <v>0.0</v>
      </c>
      <c r="AG30" s="113">
        <v>0.0</v>
      </c>
      <c r="AH30" s="98">
        <f t="shared" si="7"/>
        <v>1</v>
      </c>
      <c r="AI30" s="86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B31" s="231" t="s">
        <v>111</v>
      </c>
      <c r="C31" s="101" t="s">
        <v>61</v>
      </c>
      <c r="D31" s="240"/>
      <c r="E31" s="241"/>
      <c r="F31" s="277"/>
      <c r="G31" s="241"/>
      <c r="H31" s="242"/>
      <c r="I31" s="243"/>
      <c r="J31" s="242"/>
      <c r="K31" s="331"/>
      <c r="L31" s="333">
        <f t="shared" ref="L31:M31" si="32">SUM(D31,F31,H31,J31)</f>
        <v>0</v>
      </c>
      <c r="M31" s="86">
        <f t="shared" si="32"/>
        <v>0</v>
      </c>
      <c r="N31" s="32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231" t="s">
        <v>111</v>
      </c>
      <c r="V31" s="101" t="s">
        <v>61</v>
      </c>
      <c r="W31" s="245"/>
      <c r="X31" s="108"/>
      <c r="Y31" s="108"/>
      <c r="Z31" s="246"/>
      <c r="AA31" s="93"/>
      <c r="AB31" s="110">
        <v>0.0</v>
      </c>
      <c r="AC31" s="111">
        <v>0.0</v>
      </c>
      <c r="AD31" s="112">
        <v>0.0</v>
      </c>
      <c r="AE31" s="111">
        <v>0.0</v>
      </c>
      <c r="AF31" s="112">
        <v>0.0</v>
      </c>
      <c r="AG31" s="113">
        <v>0.0</v>
      </c>
      <c r="AH31" s="98">
        <f t="shared" si="7"/>
        <v>1</v>
      </c>
      <c r="AI31" s="86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B32" s="231" t="s">
        <v>112</v>
      </c>
      <c r="C32" s="101" t="s">
        <v>62</v>
      </c>
      <c r="D32" s="240"/>
      <c r="E32" s="241"/>
      <c r="F32" s="277"/>
      <c r="G32" s="241"/>
      <c r="H32" s="242"/>
      <c r="I32" s="243"/>
      <c r="J32" s="242"/>
      <c r="K32" s="331"/>
      <c r="L32" s="333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231" t="s">
        <v>112</v>
      </c>
      <c r="V32" s="101" t="s">
        <v>62</v>
      </c>
      <c r="W32" s="269"/>
      <c r="X32" s="108"/>
      <c r="Y32" s="108"/>
      <c r="Z32" s="246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B33" s="247" t="s">
        <v>113</v>
      </c>
      <c r="C33" s="119" t="s">
        <v>63</v>
      </c>
      <c r="D33" s="260"/>
      <c r="E33" s="261"/>
      <c r="F33" s="104"/>
      <c r="G33" s="261"/>
      <c r="H33" s="104"/>
      <c r="I33" s="261"/>
      <c r="J33" s="104"/>
      <c r="K33" s="334"/>
      <c r="L33" s="333">
        <f t="shared" ref="L33:M33" si="34">SUM(D33,F33,H33,J33)</f>
        <v>0</v>
      </c>
      <c r="M33" s="86">
        <f t="shared" si="34"/>
        <v>0</v>
      </c>
      <c r="N33" s="32"/>
      <c r="O33" s="88"/>
      <c r="P33" s="89" t="str">
        <f t="shared" si="3"/>
        <v> </v>
      </c>
      <c r="Q33" s="89" t="str">
        <f t="shared" si="4"/>
        <v> </v>
      </c>
      <c r="R33" s="89" t="str">
        <f t="shared" si="5"/>
        <v> </v>
      </c>
      <c r="S33" s="89" t="str">
        <f t="shared" si="6"/>
        <v> </v>
      </c>
      <c r="T33" s="88"/>
      <c r="U33" s="247" t="s">
        <v>113</v>
      </c>
      <c r="V33" s="119" t="s">
        <v>63</v>
      </c>
      <c r="W33" s="263"/>
      <c r="X33" s="264"/>
      <c r="Y33" s="264"/>
      <c r="Z33" s="265"/>
      <c r="AA33" s="93"/>
      <c r="AB33" s="110">
        <v>0.0</v>
      </c>
      <c r="AC33" s="111">
        <v>0.0</v>
      </c>
      <c r="AD33" s="112">
        <v>0.0</v>
      </c>
      <c r="AE33" s="111">
        <v>0.0</v>
      </c>
      <c r="AF33" s="112">
        <v>0.0</v>
      </c>
      <c r="AG33" s="113">
        <v>0.0</v>
      </c>
      <c r="AH33" s="98">
        <f t="shared" si="7"/>
        <v>1</v>
      </c>
      <c r="AI33" s="86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A34" s="120"/>
      <c r="B34" s="248" t="s">
        <v>114</v>
      </c>
      <c r="C34" s="249" t="s">
        <v>32</v>
      </c>
      <c r="D34" s="298"/>
      <c r="E34" s="299"/>
      <c r="F34" s="125"/>
      <c r="G34" s="299"/>
      <c r="H34" s="125"/>
      <c r="I34" s="299"/>
      <c r="J34" s="125"/>
      <c r="K34" s="335"/>
      <c r="L34" s="326">
        <f t="shared" ref="L34:M34" si="35">SUM(D34,F34,H34,J34)</f>
        <v>0</v>
      </c>
      <c r="M34" s="128">
        <f t="shared" si="35"/>
        <v>0</v>
      </c>
      <c r="N34" s="129"/>
      <c r="O34" s="88"/>
      <c r="P34" s="130" t="str">
        <f t="shared" si="3"/>
        <v> </v>
      </c>
      <c r="Q34" s="130" t="str">
        <f t="shared" si="4"/>
        <v> </v>
      </c>
      <c r="R34" s="130" t="str">
        <f t="shared" si="5"/>
        <v> </v>
      </c>
      <c r="S34" s="130" t="str">
        <f t="shared" si="6"/>
        <v> </v>
      </c>
      <c r="T34" s="88"/>
      <c r="U34" s="248" t="s">
        <v>114</v>
      </c>
      <c r="V34" s="249" t="s">
        <v>32</v>
      </c>
      <c r="W34" s="301"/>
      <c r="X34" s="302"/>
      <c r="Y34" s="302"/>
      <c r="Z34" s="303"/>
      <c r="AA34" s="93"/>
      <c r="AB34" s="134">
        <v>0.0</v>
      </c>
      <c r="AC34" s="135">
        <v>0.0</v>
      </c>
      <c r="AD34" s="136">
        <v>0.0</v>
      </c>
      <c r="AE34" s="135">
        <v>0.0</v>
      </c>
      <c r="AF34" s="136">
        <v>0.0</v>
      </c>
      <c r="AG34" s="137">
        <v>0.0</v>
      </c>
      <c r="AH34" s="138">
        <f t="shared" si="7"/>
        <v>1</v>
      </c>
      <c r="AI34" s="128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A35" s="338" t="s">
        <v>57</v>
      </c>
      <c r="B35" s="257" t="s">
        <v>123</v>
      </c>
      <c r="C35" s="258" t="s">
        <v>3</v>
      </c>
      <c r="D35" s="259"/>
      <c r="E35" s="243"/>
      <c r="F35" s="242"/>
      <c r="G35" s="243"/>
      <c r="H35" s="242"/>
      <c r="I35" s="243"/>
      <c r="J35" s="242"/>
      <c r="K35" s="331"/>
      <c r="L35" s="332">
        <f t="shared" ref="L35:M35" si="36">SUM(D35,F35,H35,J35)</f>
        <v>0</v>
      </c>
      <c r="M35" s="34">
        <f t="shared" si="36"/>
        <v>0</v>
      </c>
      <c r="N35" s="31"/>
      <c r="O35" s="88"/>
      <c r="P35" s="146" t="str">
        <f t="shared" si="3"/>
        <v> </v>
      </c>
      <c r="Q35" s="146" t="str">
        <f t="shared" si="4"/>
        <v> </v>
      </c>
      <c r="R35" s="146" t="str">
        <f t="shared" si="5"/>
        <v> </v>
      </c>
      <c r="S35" s="146" t="str">
        <f t="shared" si="6"/>
        <v> </v>
      </c>
      <c r="T35" s="88"/>
      <c r="U35" s="257" t="s">
        <v>123</v>
      </c>
      <c r="V35" s="258" t="s">
        <v>3</v>
      </c>
      <c r="W35" s="269"/>
      <c r="X35" s="108"/>
      <c r="Y35" s="108"/>
      <c r="Z35" s="246"/>
      <c r="AA35" s="93"/>
      <c r="AB35" s="147">
        <v>0.0</v>
      </c>
      <c r="AC35" s="148">
        <v>0.0</v>
      </c>
      <c r="AD35" s="149">
        <v>0.0</v>
      </c>
      <c r="AE35" s="148">
        <v>0.0</v>
      </c>
      <c r="AF35" s="149">
        <v>0.0</v>
      </c>
      <c r="AG35" s="150">
        <v>0.0</v>
      </c>
      <c r="AH35" s="151">
        <f t="shared" si="7"/>
        <v>1</v>
      </c>
      <c r="AI35" s="34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282"/>
      <c r="B36" s="283"/>
      <c r="C36" s="163"/>
      <c r="D36" s="284"/>
      <c r="E36" s="285"/>
      <c r="F36" s="286"/>
      <c r="G36" s="285"/>
      <c r="H36" s="286"/>
      <c r="I36" s="285"/>
      <c r="J36" s="286"/>
      <c r="K36" s="339"/>
      <c r="L36" s="340"/>
      <c r="M36" s="169"/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289" t="str">
        <f t="shared" ref="U36:V36" si="37">B36</f>
        <v/>
      </c>
      <c r="V36" s="163" t="str">
        <f t="shared" si="37"/>
        <v/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309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193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08" t="s">
        <v>169</v>
      </c>
      <c r="B41" s="6"/>
      <c r="C41" s="7"/>
      <c r="D41" s="86">
        <f>SUM('8月'!D31:D36,D6)</f>
        <v>0</v>
      </c>
      <c r="E41" s="86">
        <f>SUM('8月'!E31:E36,E6)</f>
        <v>0</v>
      </c>
      <c r="F41" s="86">
        <f>SUM('8月'!F31:F36,F6)</f>
        <v>0</v>
      </c>
      <c r="G41" s="86">
        <f>SUM('8月'!G31:G36,G6)</f>
        <v>0</v>
      </c>
      <c r="H41" s="86">
        <f>SUM('8月'!H31:H36,H6)</f>
        <v>0</v>
      </c>
      <c r="I41" s="86">
        <f>SUM('8月'!I31:I36,I6)</f>
        <v>0</v>
      </c>
      <c r="J41" s="86">
        <f>SUM('8月'!J31:J36,J6)</f>
        <v>0</v>
      </c>
      <c r="K41" s="86">
        <f>SUM('8月'!K31:K36,K6)</f>
        <v>0</v>
      </c>
      <c r="L41" s="86">
        <f t="shared" ref="L41:M41" si="40">SUM(D41,F41,H41,J41)</f>
        <v>0</v>
      </c>
      <c r="M41" s="86">
        <f t="shared" si="40"/>
        <v>0</v>
      </c>
      <c r="N41" s="209">
        <f>COUNTIF('8月'!L31:L36,"&lt;&gt;0")+COUNTIF(L6,"&lt;&gt;0")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208" t="s">
        <v>170</v>
      </c>
      <c r="B42" s="6"/>
      <c r="C42" s="7"/>
      <c r="D42" s="86">
        <f t="shared" ref="D42:K42" si="41">SUM(D7:D13)</f>
        <v>0</v>
      </c>
      <c r="E42" s="86">
        <f t="shared" si="41"/>
        <v>0</v>
      </c>
      <c r="F42" s="86">
        <f t="shared" si="41"/>
        <v>0</v>
      </c>
      <c r="G42" s="86">
        <f t="shared" si="41"/>
        <v>0</v>
      </c>
      <c r="H42" s="86">
        <f t="shared" si="41"/>
        <v>0</v>
      </c>
      <c r="I42" s="86">
        <f t="shared" si="41"/>
        <v>0</v>
      </c>
      <c r="J42" s="86">
        <f t="shared" si="41"/>
        <v>0</v>
      </c>
      <c r="K42" s="86">
        <f t="shared" si="41"/>
        <v>0</v>
      </c>
      <c r="L42" s="86">
        <f t="shared" ref="L42:M42" si="42">SUM(D42,F42,H42,J42)</f>
        <v>0</v>
      </c>
      <c r="M42" s="86">
        <f t="shared" si="42"/>
        <v>0</v>
      </c>
      <c r="N42" s="209">
        <f>COUNTIF(L7:L13,"&lt;&gt;0")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208" t="s">
        <v>171</v>
      </c>
      <c r="B43" s="6"/>
      <c r="C43" s="7"/>
      <c r="D43" s="86">
        <f t="shared" ref="D43:K43" si="43">SUM(D14:D20)</f>
        <v>0</v>
      </c>
      <c r="E43" s="86">
        <f t="shared" si="43"/>
        <v>0</v>
      </c>
      <c r="F43" s="86">
        <f t="shared" si="43"/>
        <v>0</v>
      </c>
      <c r="G43" s="86">
        <f t="shared" si="43"/>
        <v>0</v>
      </c>
      <c r="H43" s="86">
        <f t="shared" si="43"/>
        <v>0</v>
      </c>
      <c r="I43" s="86">
        <f t="shared" si="43"/>
        <v>0</v>
      </c>
      <c r="J43" s="86">
        <f t="shared" si="43"/>
        <v>0</v>
      </c>
      <c r="K43" s="86">
        <f t="shared" si="43"/>
        <v>0</v>
      </c>
      <c r="L43" s="86">
        <f t="shared" ref="L43:M43" si="44">SUM(D43,F43,H43,J43)</f>
        <v>0</v>
      </c>
      <c r="M43" s="86">
        <f t="shared" si="44"/>
        <v>0</v>
      </c>
      <c r="N43" s="209">
        <f>COUNTIF(L14:L20,"&lt;&gt;0")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96" t="s">
        <v>172</v>
      </c>
      <c r="B44" s="6"/>
      <c r="C44" s="7"/>
      <c r="D44" s="86">
        <f t="shared" ref="D44:K44" si="45">SUM(D21:D27)</f>
        <v>0</v>
      </c>
      <c r="E44" s="86">
        <f t="shared" si="45"/>
        <v>0</v>
      </c>
      <c r="F44" s="86">
        <f t="shared" si="45"/>
        <v>0</v>
      </c>
      <c r="G44" s="86">
        <f t="shared" si="45"/>
        <v>0</v>
      </c>
      <c r="H44" s="86">
        <f t="shared" si="45"/>
        <v>0</v>
      </c>
      <c r="I44" s="86">
        <f t="shared" si="45"/>
        <v>0</v>
      </c>
      <c r="J44" s="86">
        <f t="shared" si="45"/>
        <v>0</v>
      </c>
      <c r="K44" s="86">
        <f t="shared" si="45"/>
        <v>0</v>
      </c>
      <c r="L44" s="86">
        <f t="shared" ref="L44:M44" si="46">SUM(D44,F44,H44,J44)</f>
        <v>0</v>
      </c>
      <c r="M44" s="86">
        <f t="shared" si="46"/>
        <v>0</v>
      </c>
      <c r="N44" s="209">
        <f>COUNTIF(L21:L27,"&lt;&gt;0")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08" t="s">
        <v>173</v>
      </c>
      <c r="B45" s="6"/>
      <c r="C45" s="7"/>
      <c r="D45" s="86">
        <f t="shared" ref="D45:K45" si="47">SUM(D28:D34)</f>
        <v>0</v>
      </c>
      <c r="E45" s="86">
        <f t="shared" si="47"/>
        <v>0</v>
      </c>
      <c r="F45" s="86">
        <f t="shared" si="47"/>
        <v>0</v>
      </c>
      <c r="G45" s="86">
        <f t="shared" si="47"/>
        <v>0</v>
      </c>
      <c r="H45" s="86">
        <f t="shared" si="47"/>
        <v>0</v>
      </c>
      <c r="I45" s="86">
        <f t="shared" si="47"/>
        <v>0</v>
      </c>
      <c r="J45" s="86">
        <f t="shared" si="47"/>
        <v>0</v>
      </c>
      <c r="K45" s="86">
        <f t="shared" si="47"/>
        <v>0</v>
      </c>
      <c r="L45" s="86">
        <f t="shared" ref="L45:M45" si="48">SUM(D45,F45,H45,J45)</f>
        <v>0</v>
      </c>
      <c r="M45" s="86">
        <f t="shared" si="48"/>
        <v>0</v>
      </c>
      <c r="N45" s="209">
        <f>COUNTIF(L28:L34,"&lt;&gt;0")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10" t="s">
        <v>174</v>
      </c>
      <c r="B46" s="6"/>
      <c r="C46" s="7"/>
      <c r="D46" s="86">
        <f>SUM(D35,'10月'!D6:D11)</f>
        <v>0</v>
      </c>
      <c r="E46" s="86">
        <f>SUM(E35,'10月'!E6:E11)</f>
        <v>0</v>
      </c>
      <c r="F46" s="86">
        <f>SUM(F35,'10月'!F6:F11)</f>
        <v>0</v>
      </c>
      <c r="G46" s="86">
        <f>SUM(G35,'10月'!G6:G11)</f>
        <v>0</v>
      </c>
      <c r="H46" s="86">
        <f>SUM(H35,'10月'!H6:H11)</f>
        <v>0</v>
      </c>
      <c r="I46" s="86">
        <f>SUM(I35,'10月'!I6:I11)</f>
        <v>0</v>
      </c>
      <c r="J46" s="86">
        <f>SUM(J35,'10月'!J6:J11)</f>
        <v>0</v>
      </c>
      <c r="K46" s="86">
        <f>SUM(K35,'10月'!K6:K11)</f>
        <v>0</v>
      </c>
      <c r="L46" s="86">
        <f t="shared" ref="L46:M46" si="49">SUM(D46,F46,H46,J46)</f>
        <v>0</v>
      </c>
      <c r="M46" s="86">
        <f t="shared" si="49"/>
        <v>0</v>
      </c>
      <c r="N46" s="209">
        <f>COUNTIF(L35,"&lt;&gt;0")+COUNTIF('10月'!L6:L11,"&lt;&gt;0")</f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5.75" customHeight="1">
      <c r="A49" s="2"/>
      <c r="B49" s="2"/>
      <c r="C49" s="2"/>
      <c r="D49" s="42" t="s">
        <v>36</v>
      </c>
      <c r="E49" s="6"/>
      <c r="F49" s="6"/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76</v>
      </c>
      <c r="E50" s="7"/>
      <c r="F50" s="341" t="str">
        <f>#REF!</f>
        <v>#REF!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1"/>
      <c r="B51" s="2"/>
      <c r="C51" s="2"/>
      <c r="D51" s="212" t="s">
        <v>4</v>
      </c>
      <c r="E51" s="7"/>
      <c r="F51" s="215">
        <f>COUNTIF(L7:L37,"&lt;&gt;0")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6</v>
      </c>
      <c r="E52" s="7"/>
      <c r="F52" s="218">
        <f>SUM(E38,G38,I38,K38)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19"/>
      <c r="X52" s="2"/>
      <c r="Y52" s="211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77</v>
      </c>
      <c r="E53" s="7"/>
      <c r="F53" s="218">
        <f>IFERROR(F50/F52,0)</f>
        <v>0</v>
      </c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14"/>
      <c r="B54" s="2"/>
      <c r="C54" s="2"/>
      <c r="D54" s="212" t="s">
        <v>78</v>
      </c>
      <c r="E54" s="7"/>
      <c r="F54" s="218">
        <f>IFERROR(F50/F51,0)</f>
        <v>0</v>
      </c>
      <c r="G54" s="7"/>
      <c r="H54" s="216"/>
      <c r="I54" s="216"/>
      <c r="J54" s="216"/>
      <c r="K54" s="3"/>
      <c r="L54" s="2"/>
      <c r="M54" s="217"/>
      <c r="N54" s="217"/>
      <c r="O54" s="2"/>
      <c r="P54" s="2"/>
      <c r="Q54" s="2"/>
      <c r="R54" s="2"/>
      <c r="S54" s="2"/>
      <c r="T54" s="2"/>
      <c r="U54" s="2"/>
      <c r="V54" s="2"/>
      <c r="W54" s="217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"/>
      <c r="B56" s="2"/>
      <c r="C56" s="2"/>
      <c r="D56" s="220" t="s">
        <v>13</v>
      </c>
      <c r="E56" s="6"/>
      <c r="F56" s="6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1" t="s">
        <v>79</v>
      </c>
      <c r="E57" s="188"/>
      <c r="F57" s="342" t="str">
        <f>W38</f>
        <v/>
      </c>
      <c r="G57" s="18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3" t="s">
        <v>51</v>
      </c>
      <c r="E58" s="224"/>
      <c r="F58" s="343" t="str">
        <f>Y38</f>
        <v/>
      </c>
      <c r="G58" s="22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21" t="s">
        <v>27</v>
      </c>
      <c r="E59" s="188"/>
      <c r="F59" s="344">
        <f>SUM(F57:F58)</f>
        <v>0</v>
      </c>
      <c r="G59" s="18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7" t="s">
        <v>80</v>
      </c>
      <c r="E61" s="6"/>
      <c r="F61" s="6"/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28" t="s">
        <v>81</v>
      </c>
      <c r="E62" s="7"/>
      <c r="F62" s="345" t="str">
        <f>#REF!-#REF!</f>
        <v>#REF!</v>
      </c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3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7:A13"/>
    <mergeCell ref="A14:A20"/>
    <mergeCell ref="A21:A27"/>
    <mergeCell ref="A28:A34"/>
    <mergeCell ref="B37:C37"/>
    <mergeCell ref="A40:C40"/>
    <mergeCell ref="A41:C41"/>
    <mergeCell ref="A42:C42"/>
    <mergeCell ref="A43:C43"/>
    <mergeCell ref="A44:C44"/>
    <mergeCell ref="A45:C45"/>
    <mergeCell ref="A46:C46"/>
    <mergeCell ref="D49:G49"/>
    <mergeCell ref="D50:E50"/>
    <mergeCell ref="F50:G50"/>
    <mergeCell ref="D51:E51"/>
    <mergeCell ref="F51:G51"/>
    <mergeCell ref="D52:E52"/>
    <mergeCell ref="F52:G52"/>
    <mergeCell ref="D58:E58"/>
    <mergeCell ref="F58:G58"/>
    <mergeCell ref="D59:E59"/>
    <mergeCell ref="F59:G59"/>
    <mergeCell ref="D61:G61"/>
    <mergeCell ref="D62:E62"/>
    <mergeCell ref="F62:G62"/>
    <mergeCell ref="D53:E53"/>
    <mergeCell ref="F53:G53"/>
    <mergeCell ref="D54:E54"/>
    <mergeCell ref="F54:G54"/>
    <mergeCell ref="D56:G56"/>
    <mergeCell ref="D57:E57"/>
    <mergeCell ref="F57:G57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3.88"/>
    <col customWidth="1" min="4" max="4" width="8.0"/>
    <col customWidth="1" min="5" max="5" width="5.5"/>
    <col customWidth="1" min="6" max="6" width="8.0"/>
    <col customWidth="1" min="7" max="7" width="5.5"/>
    <col customWidth="1" min="8" max="8" width="8.0"/>
    <col customWidth="1" min="9" max="9" width="5.5"/>
    <col customWidth="1" min="10" max="10" width="8.0"/>
    <col customWidth="1" min="11" max="11" width="5.5"/>
    <col customWidth="1" min="12" max="13" width="9.25"/>
    <col customWidth="1" min="14" max="14" width="9.63"/>
    <col customWidth="1" min="15" max="15" width="3.13"/>
    <col customWidth="1" min="16" max="19" width="5.38"/>
    <col customWidth="1" min="20" max="20" width="3.5"/>
    <col customWidth="1" min="21" max="22" width="4.38"/>
    <col customWidth="1" min="23" max="25" width="9.5"/>
    <col customWidth="1" min="26" max="26" width="11.0"/>
    <col customWidth="1" min="27" max="27" width="2.88"/>
    <col customWidth="1" min="28" max="31" width="8.25"/>
    <col customWidth="1" min="32" max="35" width="7.88"/>
  </cols>
  <sheetData>
    <row r="1" ht="15.75" customHeight="1">
      <c r="A1" s="35" t="s">
        <v>24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346" t="s">
        <v>31</v>
      </c>
      <c r="V1" s="6"/>
      <c r="W1" s="7"/>
      <c r="X1" s="346" t="s">
        <v>175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9.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176</v>
      </c>
      <c r="B3" s="56" t="s">
        <v>176</v>
      </c>
      <c r="C3" s="56" t="s">
        <v>176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160" t="s">
        <v>57</v>
      </c>
      <c r="B6" s="231" t="s">
        <v>83</v>
      </c>
      <c r="C6" s="101" t="s">
        <v>59</v>
      </c>
      <c r="D6" s="232"/>
      <c r="E6" s="233"/>
      <c r="F6" s="234"/>
      <c r="G6" s="233"/>
      <c r="H6" s="234"/>
      <c r="I6" s="233"/>
      <c r="J6" s="234"/>
      <c r="K6" s="235"/>
      <c r="L6" s="236">
        <f t="shared" ref="L6:M6" si="1">SUM(D6,F6,H6,J6)</f>
        <v>0</v>
      </c>
      <c r="M6" s="86">
        <f t="shared" si="1"/>
        <v>0</v>
      </c>
      <c r="N6" s="32"/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231" t="s">
        <v>83</v>
      </c>
      <c r="V6" s="101" t="s">
        <v>59</v>
      </c>
      <c r="W6" s="237"/>
      <c r="X6" s="238"/>
      <c r="Y6" s="238"/>
      <c r="Z6" s="23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B7" s="231" t="s">
        <v>84</v>
      </c>
      <c r="C7" s="101" t="s">
        <v>60</v>
      </c>
      <c r="D7" s="240"/>
      <c r="E7" s="241"/>
      <c r="F7" s="242"/>
      <c r="G7" s="243"/>
      <c r="H7" s="242"/>
      <c r="I7" s="243"/>
      <c r="J7" s="242"/>
      <c r="K7" s="244"/>
      <c r="L7" s="236">
        <f t="shared" ref="L7:M7" si="2">SUM(D7,F7,H7,J7)</f>
        <v>0</v>
      </c>
      <c r="M7" s="86">
        <f t="shared" si="2"/>
        <v>0</v>
      </c>
      <c r="N7" s="32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231" t="s">
        <v>84</v>
      </c>
      <c r="V7" s="101" t="s">
        <v>60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B8" s="231" t="s">
        <v>85</v>
      </c>
      <c r="C8" s="101" t="s">
        <v>61</v>
      </c>
      <c r="D8" s="240"/>
      <c r="E8" s="241"/>
      <c r="F8" s="242"/>
      <c r="G8" s="243"/>
      <c r="H8" s="242"/>
      <c r="I8" s="243"/>
      <c r="J8" s="242"/>
      <c r="K8" s="244"/>
      <c r="L8" s="236">
        <f t="shared" ref="L8:M8" si="9">SUM(D8,F8,H8,J8)</f>
        <v>0</v>
      </c>
      <c r="M8" s="86">
        <f t="shared" si="9"/>
        <v>0</v>
      </c>
      <c r="N8" s="32"/>
      <c r="O8" s="88"/>
      <c r="P8" s="89" t="str">
        <f t="shared" si="3"/>
        <v> </v>
      </c>
      <c r="Q8" s="89" t="str">
        <f t="shared" si="4"/>
        <v> </v>
      </c>
      <c r="R8" s="89" t="str">
        <f t="shared" si="5"/>
        <v> </v>
      </c>
      <c r="S8" s="89" t="str">
        <f t="shared" si="6"/>
        <v> </v>
      </c>
      <c r="T8" s="88"/>
      <c r="U8" s="231" t="s">
        <v>85</v>
      </c>
      <c r="V8" s="101" t="s">
        <v>61</v>
      </c>
      <c r="W8" s="245"/>
      <c r="X8" s="108"/>
      <c r="Y8" s="108"/>
      <c r="Z8" s="246"/>
      <c r="AA8" s="93"/>
      <c r="AB8" s="110">
        <v>0.0</v>
      </c>
      <c r="AC8" s="111">
        <v>0.0</v>
      </c>
      <c r="AD8" s="112">
        <v>0.0</v>
      </c>
      <c r="AE8" s="111">
        <v>0.0</v>
      </c>
      <c r="AF8" s="112">
        <v>0.0</v>
      </c>
      <c r="AG8" s="113">
        <v>0.0</v>
      </c>
      <c r="AH8" s="98">
        <f t="shared" si="7"/>
        <v>1</v>
      </c>
      <c r="AI8" s="86">
        <f t="shared" si="8"/>
        <v>0</v>
      </c>
      <c r="AJ8" s="2"/>
      <c r="AK8" s="2"/>
      <c r="AL8" s="2"/>
      <c r="AM8" s="2"/>
      <c r="AN8" s="2"/>
      <c r="AO8" s="2"/>
    </row>
    <row r="9" ht="15.75" customHeight="1">
      <c r="B9" s="231" t="s">
        <v>86</v>
      </c>
      <c r="C9" s="101" t="s">
        <v>62</v>
      </c>
      <c r="D9" s="259"/>
      <c r="E9" s="243"/>
      <c r="F9" s="242"/>
      <c r="G9" s="243"/>
      <c r="H9" s="242"/>
      <c r="I9" s="243"/>
      <c r="J9" s="242"/>
      <c r="K9" s="244"/>
      <c r="L9" s="236">
        <f t="shared" ref="L9:M9" si="10">SUM(D9,F9,H9,J9)</f>
        <v>0</v>
      </c>
      <c r="M9" s="86">
        <f t="shared" si="10"/>
        <v>0</v>
      </c>
      <c r="N9" s="32"/>
      <c r="O9" s="88"/>
      <c r="P9" s="89" t="str">
        <f t="shared" si="3"/>
        <v> </v>
      </c>
      <c r="Q9" s="89" t="str">
        <f t="shared" si="4"/>
        <v> </v>
      </c>
      <c r="R9" s="89" t="str">
        <f t="shared" si="5"/>
        <v> </v>
      </c>
      <c r="S9" s="89" t="str">
        <f t="shared" si="6"/>
        <v> </v>
      </c>
      <c r="T9" s="88"/>
      <c r="U9" s="231" t="s">
        <v>86</v>
      </c>
      <c r="V9" s="101" t="s">
        <v>62</v>
      </c>
      <c r="W9" s="269"/>
      <c r="X9" s="108"/>
      <c r="Y9" s="108"/>
      <c r="Z9" s="246"/>
      <c r="AA9" s="93"/>
      <c r="AB9" s="110">
        <v>0.0</v>
      </c>
      <c r="AC9" s="111">
        <v>0.0</v>
      </c>
      <c r="AD9" s="112">
        <v>0.0</v>
      </c>
      <c r="AE9" s="111">
        <v>0.0</v>
      </c>
      <c r="AF9" s="112">
        <v>0.0</v>
      </c>
      <c r="AG9" s="113">
        <v>0.0</v>
      </c>
      <c r="AH9" s="98">
        <f t="shared" si="7"/>
        <v>1</v>
      </c>
      <c r="AI9" s="86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B10" s="247" t="s">
        <v>87</v>
      </c>
      <c r="C10" s="119" t="s">
        <v>63</v>
      </c>
      <c r="D10" s="259"/>
      <c r="E10" s="243"/>
      <c r="F10" s="242"/>
      <c r="G10" s="243"/>
      <c r="H10" s="242"/>
      <c r="I10" s="243"/>
      <c r="J10" s="242"/>
      <c r="K10" s="244"/>
      <c r="L10" s="236">
        <f t="shared" ref="L10:M10" si="11">SUM(D10,F10,H10,J10)</f>
        <v>0</v>
      </c>
      <c r="M10" s="86">
        <f t="shared" si="11"/>
        <v>0</v>
      </c>
      <c r="N10" s="32"/>
      <c r="O10" s="88"/>
      <c r="P10" s="89" t="str">
        <f t="shared" si="3"/>
        <v> </v>
      </c>
      <c r="Q10" s="89" t="str">
        <f t="shared" si="4"/>
        <v> </v>
      </c>
      <c r="R10" s="89" t="str">
        <f t="shared" si="5"/>
        <v> </v>
      </c>
      <c r="S10" s="89" t="str">
        <f t="shared" si="6"/>
        <v> </v>
      </c>
      <c r="T10" s="88"/>
      <c r="U10" s="247" t="s">
        <v>87</v>
      </c>
      <c r="V10" s="119" t="s">
        <v>63</v>
      </c>
      <c r="W10" s="245"/>
      <c r="X10" s="108"/>
      <c r="Y10" s="108"/>
      <c r="Z10" s="246"/>
      <c r="AA10" s="93"/>
      <c r="AB10" s="110">
        <v>0.0</v>
      </c>
      <c r="AC10" s="111">
        <v>0.0</v>
      </c>
      <c r="AD10" s="112">
        <v>0.0</v>
      </c>
      <c r="AE10" s="111">
        <v>0.0</v>
      </c>
      <c r="AF10" s="112">
        <v>0.0</v>
      </c>
      <c r="AG10" s="113">
        <v>0.0</v>
      </c>
      <c r="AH10" s="98">
        <f t="shared" si="7"/>
        <v>1</v>
      </c>
      <c r="AI10" s="86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A11" s="120"/>
      <c r="B11" s="248" t="s">
        <v>88</v>
      </c>
      <c r="C11" s="249" t="s">
        <v>32</v>
      </c>
      <c r="D11" s="270"/>
      <c r="E11" s="271"/>
      <c r="F11" s="252"/>
      <c r="G11" s="251"/>
      <c r="H11" s="252"/>
      <c r="I11" s="251"/>
      <c r="J11" s="252"/>
      <c r="K11" s="253"/>
      <c r="L11" s="254">
        <f t="shared" ref="L11:M11" si="12">SUM(D11,F11,H11,J11)</f>
        <v>0</v>
      </c>
      <c r="M11" s="128">
        <f t="shared" si="12"/>
        <v>0</v>
      </c>
      <c r="N11" s="129"/>
      <c r="O11" s="88"/>
      <c r="P11" s="130" t="str">
        <f t="shared" si="3"/>
        <v> </v>
      </c>
      <c r="Q11" s="130" t="str">
        <f t="shared" si="4"/>
        <v> </v>
      </c>
      <c r="R11" s="130" t="str">
        <f t="shared" si="5"/>
        <v> </v>
      </c>
      <c r="S11" s="130" t="str">
        <f t="shared" si="6"/>
        <v> </v>
      </c>
      <c r="T11" s="88"/>
      <c r="U11" s="248" t="s">
        <v>88</v>
      </c>
      <c r="V11" s="249" t="s">
        <v>32</v>
      </c>
      <c r="W11" s="274"/>
      <c r="X11" s="132"/>
      <c r="Y11" s="132"/>
      <c r="Z11" s="256"/>
      <c r="AA11" s="93"/>
      <c r="AB11" s="134">
        <v>0.0</v>
      </c>
      <c r="AC11" s="135">
        <v>0.0</v>
      </c>
      <c r="AD11" s="136">
        <v>0.0</v>
      </c>
      <c r="AE11" s="135">
        <v>0.0</v>
      </c>
      <c r="AF11" s="136">
        <v>0.0</v>
      </c>
      <c r="AG11" s="137">
        <v>0.0</v>
      </c>
      <c r="AH11" s="138">
        <f t="shared" si="7"/>
        <v>1</v>
      </c>
      <c r="AI11" s="128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A12" s="160" t="s">
        <v>64</v>
      </c>
      <c r="B12" s="257" t="s">
        <v>89</v>
      </c>
      <c r="C12" s="258" t="s">
        <v>3</v>
      </c>
      <c r="D12" s="259"/>
      <c r="E12" s="243"/>
      <c r="F12" s="141"/>
      <c r="G12" s="243"/>
      <c r="H12" s="141"/>
      <c r="I12" s="243"/>
      <c r="J12" s="141"/>
      <c r="K12" s="244"/>
      <c r="L12" s="236">
        <f t="shared" ref="L12:M12" si="13">SUM(D12,F12,H12,J12)</f>
        <v>0</v>
      </c>
      <c r="M12" s="34">
        <f t="shared" si="13"/>
        <v>0</v>
      </c>
      <c r="N12" s="31"/>
      <c r="O12" s="88"/>
      <c r="P12" s="146" t="str">
        <f t="shared" si="3"/>
        <v> </v>
      </c>
      <c r="Q12" s="146" t="str">
        <f t="shared" si="4"/>
        <v> </v>
      </c>
      <c r="R12" s="146" t="str">
        <f t="shared" si="5"/>
        <v> </v>
      </c>
      <c r="S12" s="146" t="str">
        <f t="shared" si="6"/>
        <v> </v>
      </c>
      <c r="T12" s="88"/>
      <c r="U12" s="257" t="s">
        <v>89</v>
      </c>
      <c r="V12" s="258" t="s">
        <v>3</v>
      </c>
      <c r="W12" s="269"/>
      <c r="X12" s="304"/>
      <c r="Y12" s="304"/>
      <c r="Z12" s="305"/>
      <c r="AA12" s="93"/>
      <c r="AB12" s="147">
        <v>0.0</v>
      </c>
      <c r="AC12" s="148">
        <v>0.0</v>
      </c>
      <c r="AD12" s="149">
        <v>0.0</v>
      </c>
      <c r="AE12" s="148">
        <v>0.0</v>
      </c>
      <c r="AF12" s="149">
        <v>0.0</v>
      </c>
      <c r="AG12" s="150">
        <v>0.0</v>
      </c>
      <c r="AH12" s="151">
        <f t="shared" si="7"/>
        <v>1</v>
      </c>
      <c r="AI12" s="34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B13" s="231" t="s">
        <v>90</v>
      </c>
      <c r="C13" s="101" t="s">
        <v>59</v>
      </c>
      <c r="D13" s="266"/>
      <c r="E13" s="267"/>
      <c r="F13" s="104"/>
      <c r="G13" s="261"/>
      <c r="H13" s="104"/>
      <c r="I13" s="261"/>
      <c r="J13" s="104"/>
      <c r="K13" s="262"/>
      <c r="L13" s="236">
        <f t="shared" ref="L13:M13" si="14">SUM(D13,F13,H13,J13)</f>
        <v>0</v>
      </c>
      <c r="M13" s="86">
        <f t="shared" si="14"/>
        <v>0</v>
      </c>
      <c r="N13" s="32"/>
      <c r="O13" s="88"/>
      <c r="P13" s="89" t="str">
        <f t="shared" si="3"/>
        <v> </v>
      </c>
      <c r="Q13" s="89" t="str">
        <f t="shared" si="4"/>
        <v> </v>
      </c>
      <c r="R13" s="89" t="str">
        <f t="shared" si="5"/>
        <v> </v>
      </c>
      <c r="S13" s="89" t="str">
        <f t="shared" si="6"/>
        <v> </v>
      </c>
      <c r="T13" s="88"/>
      <c r="U13" s="231" t="s">
        <v>90</v>
      </c>
      <c r="V13" s="101" t="s">
        <v>59</v>
      </c>
      <c r="W13" s="268"/>
      <c r="X13" s="264"/>
      <c r="Y13" s="264"/>
      <c r="Z13" s="265"/>
      <c r="AA13" s="93"/>
      <c r="AB13" s="110">
        <v>0.0</v>
      </c>
      <c r="AC13" s="111">
        <v>0.0</v>
      </c>
      <c r="AD13" s="112">
        <v>0.0</v>
      </c>
      <c r="AE13" s="111">
        <v>0.0</v>
      </c>
      <c r="AF13" s="112">
        <v>0.0</v>
      </c>
      <c r="AG13" s="113">
        <v>0.0</v>
      </c>
      <c r="AH13" s="98">
        <f t="shared" si="7"/>
        <v>1</v>
      </c>
      <c r="AI13" s="86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B14" s="231" t="s">
        <v>91</v>
      </c>
      <c r="C14" s="101" t="s">
        <v>60</v>
      </c>
      <c r="D14" s="259"/>
      <c r="E14" s="243"/>
      <c r="F14" s="242"/>
      <c r="G14" s="243"/>
      <c r="H14" s="242"/>
      <c r="I14" s="243"/>
      <c r="J14" s="242"/>
      <c r="K14" s="244"/>
      <c r="L14" s="236">
        <f t="shared" ref="L14:M14" si="15">SUM(D14,F14,H14,J14)</f>
        <v>0</v>
      </c>
      <c r="M14" s="86">
        <f t="shared" si="15"/>
        <v>0</v>
      </c>
      <c r="N14" s="32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231" t="s">
        <v>91</v>
      </c>
      <c r="V14" s="101" t="s">
        <v>60</v>
      </c>
      <c r="W14" s="269"/>
      <c r="X14" s="108"/>
      <c r="Y14" s="108"/>
      <c r="Z14" s="246"/>
      <c r="AA14" s="93"/>
      <c r="AB14" s="110">
        <v>0.0</v>
      </c>
      <c r="AC14" s="111">
        <v>0.0</v>
      </c>
      <c r="AD14" s="112">
        <v>0.0</v>
      </c>
      <c r="AE14" s="111">
        <v>0.0</v>
      </c>
      <c r="AF14" s="112">
        <v>0.0</v>
      </c>
      <c r="AG14" s="113">
        <v>0.0</v>
      </c>
      <c r="AH14" s="98">
        <f t="shared" si="7"/>
        <v>1</v>
      </c>
      <c r="AI14" s="86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B15" s="231" t="s">
        <v>92</v>
      </c>
      <c r="C15" s="101" t="s">
        <v>61</v>
      </c>
      <c r="D15" s="259"/>
      <c r="E15" s="243"/>
      <c r="F15" s="242"/>
      <c r="G15" s="243"/>
      <c r="H15" s="242"/>
      <c r="I15" s="243"/>
      <c r="J15" s="242"/>
      <c r="K15" s="244"/>
      <c r="L15" s="236">
        <f t="shared" ref="L15:M15" si="16">SUM(D15,F15,H15,J15)</f>
        <v>0</v>
      </c>
      <c r="M15" s="86">
        <f t="shared" si="16"/>
        <v>0</v>
      </c>
      <c r="N15" s="32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231" t="s">
        <v>92</v>
      </c>
      <c r="V15" s="101" t="s">
        <v>61</v>
      </c>
      <c r="W15" s="269"/>
      <c r="X15" s="108"/>
      <c r="Y15" s="108"/>
      <c r="Z15" s="246"/>
      <c r="AA15" s="93"/>
      <c r="AB15" s="110">
        <v>0.0</v>
      </c>
      <c r="AC15" s="111">
        <v>0.0</v>
      </c>
      <c r="AD15" s="112">
        <v>0.0</v>
      </c>
      <c r="AE15" s="111">
        <v>0.0</v>
      </c>
      <c r="AF15" s="112">
        <v>0.0</v>
      </c>
      <c r="AG15" s="113">
        <v>0.0</v>
      </c>
      <c r="AH15" s="98">
        <f t="shared" si="7"/>
        <v>1</v>
      </c>
      <c r="AI15" s="86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B16" s="231" t="s">
        <v>93</v>
      </c>
      <c r="C16" s="101" t="s">
        <v>62</v>
      </c>
      <c r="D16" s="240"/>
      <c r="E16" s="241"/>
      <c r="F16" s="277"/>
      <c r="G16" s="241"/>
      <c r="H16" s="242"/>
      <c r="I16" s="243"/>
      <c r="J16" s="242"/>
      <c r="K16" s="244"/>
      <c r="L16" s="236">
        <f t="shared" ref="L16:M16" si="17">SUM(D16,F16,H16,J16)</f>
        <v>0</v>
      </c>
      <c r="M16" s="86">
        <f t="shared" si="17"/>
        <v>0</v>
      </c>
      <c r="N16" s="32"/>
      <c r="O16" s="88"/>
      <c r="P16" s="89" t="str">
        <f t="shared" si="3"/>
        <v> </v>
      </c>
      <c r="Q16" s="89" t="str">
        <f t="shared" si="4"/>
        <v> </v>
      </c>
      <c r="R16" s="89" t="str">
        <f t="shared" si="5"/>
        <v> </v>
      </c>
      <c r="S16" s="89" t="str">
        <f t="shared" si="6"/>
        <v> </v>
      </c>
      <c r="T16" s="88"/>
      <c r="U16" s="231" t="s">
        <v>93</v>
      </c>
      <c r="V16" s="101" t="s">
        <v>62</v>
      </c>
      <c r="W16" s="245"/>
      <c r="X16" s="108"/>
      <c r="Y16" s="108"/>
      <c r="Z16" s="246"/>
      <c r="AA16" s="93"/>
      <c r="AB16" s="110">
        <v>0.0</v>
      </c>
      <c r="AC16" s="111">
        <v>0.0</v>
      </c>
      <c r="AD16" s="112">
        <v>0.0</v>
      </c>
      <c r="AE16" s="111">
        <v>0.0</v>
      </c>
      <c r="AF16" s="112">
        <v>0.0</v>
      </c>
      <c r="AG16" s="113">
        <v>0.0</v>
      </c>
      <c r="AH16" s="98">
        <f t="shared" si="7"/>
        <v>1</v>
      </c>
      <c r="AI16" s="86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B17" s="247" t="s">
        <v>95</v>
      </c>
      <c r="C17" s="119" t="s">
        <v>63</v>
      </c>
      <c r="D17" s="240"/>
      <c r="E17" s="241"/>
      <c r="F17" s="242"/>
      <c r="G17" s="243"/>
      <c r="H17" s="277"/>
      <c r="I17" s="241"/>
      <c r="J17" s="277"/>
      <c r="K17" s="278"/>
      <c r="L17" s="236">
        <f t="shared" ref="L17:M17" si="18">SUM(D17,F17,H17,J17)</f>
        <v>0</v>
      </c>
      <c r="M17" s="86">
        <f t="shared" si="18"/>
        <v>0</v>
      </c>
      <c r="N17" s="32"/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247" t="s">
        <v>95</v>
      </c>
      <c r="V17" s="119" t="s">
        <v>63</v>
      </c>
      <c r="W17" s="269"/>
      <c r="X17" s="108"/>
      <c r="Y17" s="108"/>
      <c r="Z17" s="246"/>
      <c r="AA17" s="93"/>
      <c r="AB17" s="110">
        <v>0.0</v>
      </c>
      <c r="AC17" s="111">
        <v>0.0</v>
      </c>
      <c r="AD17" s="112">
        <v>0.0</v>
      </c>
      <c r="AE17" s="111">
        <v>0.0</v>
      </c>
      <c r="AF17" s="112">
        <v>0.0</v>
      </c>
      <c r="AG17" s="113">
        <v>0.0</v>
      </c>
      <c r="AH17" s="98">
        <f t="shared" si="7"/>
        <v>1</v>
      </c>
      <c r="AI17" s="86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A18" s="120"/>
      <c r="B18" s="248" t="s">
        <v>97</v>
      </c>
      <c r="C18" s="249" t="s">
        <v>32</v>
      </c>
      <c r="D18" s="270"/>
      <c r="E18" s="271"/>
      <c r="F18" s="252"/>
      <c r="G18" s="251"/>
      <c r="H18" s="272"/>
      <c r="I18" s="271"/>
      <c r="J18" s="272"/>
      <c r="K18" s="311"/>
      <c r="L18" s="254">
        <f t="shared" ref="L18:M18" si="19">SUM(D18,F18,H18,J18)</f>
        <v>0</v>
      </c>
      <c r="M18" s="128">
        <f t="shared" si="19"/>
        <v>0</v>
      </c>
      <c r="N18" s="129"/>
      <c r="O18" s="88"/>
      <c r="P18" s="130" t="str">
        <f t="shared" si="3"/>
        <v> </v>
      </c>
      <c r="Q18" s="130" t="str">
        <f t="shared" si="4"/>
        <v> </v>
      </c>
      <c r="R18" s="130" t="str">
        <f t="shared" si="5"/>
        <v> </v>
      </c>
      <c r="S18" s="130" t="str">
        <f t="shared" si="6"/>
        <v> </v>
      </c>
      <c r="T18" s="88"/>
      <c r="U18" s="248" t="s">
        <v>97</v>
      </c>
      <c r="V18" s="249" t="s">
        <v>32</v>
      </c>
      <c r="W18" s="274"/>
      <c r="X18" s="132"/>
      <c r="Y18" s="132"/>
      <c r="Z18" s="256"/>
      <c r="AA18" s="93"/>
      <c r="AB18" s="134">
        <v>0.0</v>
      </c>
      <c r="AC18" s="135">
        <v>0.0</v>
      </c>
      <c r="AD18" s="136">
        <v>0.0</v>
      </c>
      <c r="AE18" s="135">
        <v>0.0</v>
      </c>
      <c r="AF18" s="136">
        <v>0.0</v>
      </c>
      <c r="AG18" s="137">
        <v>0.0</v>
      </c>
      <c r="AH18" s="138">
        <f t="shared" si="7"/>
        <v>1</v>
      </c>
      <c r="AI18" s="128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A19" s="160" t="s">
        <v>66</v>
      </c>
      <c r="B19" s="275" t="s">
        <v>98</v>
      </c>
      <c r="C19" s="276" t="s">
        <v>3</v>
      </c>
      <c r="D19" s="240"/>
      <c r="E19" s="241"/>
      <c r="F19" s="141"/>
      <c r="G19" s="243"/>
      <c r="H19" s="141"/>
      <c r="I19" s="243"/>
      <c r="J19" s="141"/>
      <c r="K19" s="244"/>
      <c r="L19" s="236">
        <f t="shared" ref="L19:M19" si="20">SUM(D19,F19,H19,J19)</f>
        <v>0</v>
      </c>
      <c r="M19" s="34">
        <f t="shared" si="20"/>
        <v>0</v>
      </c>
      <c r="N19" s="145" t="s">
        <v>177</v>
      </c>
      <c r="O19" s="88"/>
      <c r="P19" s="89" t="str">
        <f t="shared" si="3"/>
        <v> </v>
      </c>
      <c r="Q19" s="89" t="str">
        <f t="shared" si="4"/>
        <v> </v>
      </c>
      <c r="R19" s="89" t="str">
        <f t="shared" si="5"/>
        <v> </v>
      </c>
      <c r="S19" s="89" t="str">
        <f t="shared" si="6"/>
        <v> </v>
      </c>
      <c r="T19" s="88"/>
      <c r="U19" s="275" t="s">
        <v>98</v>
      </c>
      <c r="V19" s="276" t="s">
        <v>3</v>
      </c>
      <c r="W19" s="269"/>
      <c r="X19" s="304"/>
      <c r="Y19" s="304"/>
      <c r="Z19" s="305"/>
      <c r="AA19" s="93"/>
      <c r="AB19" s="147">
        <v>0.0</v>
      </c>
      <c r="AC19" s="148">
        <v>0.0</v>
      </c>
      <c r="AD19" s="149">
        <v>0.0</v>
      </c>
      <c r="AE19" s="148">
        <v>0.0</v>
      </c>
      <c r="AF19" s="149">
        <v>0.0</v>
      </c>
      <c r="AG19" s="150">
        <v>0.0</v>
      </c>
      <c r="AH19" s="151">
        <f t="shared" si="7"/>
        <v>1</v>
      </c>
      <c r="AI19" s="34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B20" s="231" t="s">
        <v>99</v>
      </c>
      <c r="C20" s="101" t="s">
        <v>59</v>
      </c>
      <c r="D20" s="260"/>
      <c r="E20" s="261"/>
      <c r="F20" s="104"/>
      <c r="G20" s="261"/>
      <c r="H20" s="104"/>
      <c r="I20" s="261"/>
      <c r="J20" s="104"/>
      <c r="K20" s="262"/>
      <c r="L20" s="236">
        <f t="shared" ref="L20:M20" si="21">SUM(D20,F20,H20,J20)</f>
        <v>0</v>
      </c>
      <c r="M20" s="86">
        <f t="shared" si="21"/>
        <v>0</v>
      </c>
      <c r="N20" s="32"/>
      <c r="O20" s="88"/>
      <c r="P20" s="89" t="str">
        <f t="shared" si="3"/>
        <v> </v>
      </c>
      <c r="Q20" s="89" t="str">
        <f t="shared" si="4"/>
        <v> </v>
      </c>
      <c r="R20" s="89" t="str">
        <f t="shared" si="5"/>
        <v> </v>
      </c>
      <c r="S20" s="89" t="str">
        <f t="shared" si="6"/>
        <v> </v>
      </c>
      <c r="T20" s="88"/>
      <c r="U20" s="231" t="s">
        <v>99</v>
      </c>
      <c r="V20" s="101" t="s">
        <v>59</v>
      </c>
      <c r="W20" s="263"/>
      <c r="X20" s="264"/>
      <c r="Y20" s="264"/>
      <c r="Z20" s="265"/>
      <c r="AA20" s="93"/>
      <c r="AB20" s="110">
        <v>0.0</v>
      </c>
      <c r="AC20" s="111">
        <v>0.0</v>
      </c>
      <c r="AD20" s="112">
        <v>0.0</v>
      </c>
      <c r="AE20" s="111">
        <v>0.0</v>
      </c>
      <c r="AF20" s="112">
        <v>0.0</v>
      </c>
      <c r="AG20" s="113">
        <v>0.0</v>
      </c>
      <c r="AH20" s="98">
        <f t="shared" si="7"/>
        <v>1</v>
      </c>
      <c r="AI20" s="86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B21" s="231" t="s">
        <v>100</v>
      </c>
      <c r="C21" s="101" t="s">
        <v>60</v>
      </c>
      <c r="D21" s="259"/>
      <c r="E21" s="243"/>
      <c r="F21" s="242"/>
      <c r="G21" s="243"/>
      <c r="H21" s="242"/>
      <c r="I21" s="243"/>
      <c r="J21" s="242"/>
      <c r="K21" s="244"/>
      <c r="L21" s="236">
        <f t="shared" ref="L21:M21" si="22">SUM(D21,F21,H21,J21)</f>
        <v>0</v>
      </c>
      <c r="M21" s="86">
        <f t="shared" si="22"/>
        <v>0</v>
      </c>
      <c r="N21" s="32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231" t="s">
        <v>100</v>
      </c>
      <c r="V21" s="101" t="s">
        <v>60</v>
      </c>
      <c r="W21" s="269"/>
      <c r="X21" s="108"/>
      <c r="Y21" s="108"/>
      <c r="Z21" s="246"/>
      <c r="AA21" s="93"/>
      <c r="AB21" s="110">
        <v>0.0</v>
      </c>
      <c r="AC21" s="111">
        <v>0.0</v>
      </c>
      <c r="AD21" s="112">
        <v>0.0</v>
      </c>
      <c r="AE21" s="111">
        <v>0.0</v>
      </c>
      <c r="AF21" s="112">
        <v>0.0</v>
      </c>
      <c r="AG21" s="113">
        <v>0.0</v>
      </c>
      <c r="AH21" s="98">
        <f t="shared" si="7"/>
        <v>1</v>
      </c>
      <c r="AI21" s="86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B22" s="231" t="s">
        <v>101</v>
      </c>
      <c r="C22" s="101" t="s">
        <v>61</v>
      </c>
      <c r="D22" s="259"/>
      <c r="E22" s="243"/>
      <c r="F22" s="242"/>
      <c r="G22" s="243"/>
      <c r="H22" s="242"/>
      <c r="I22" s="243"/>
      <c r="J22" s="242"/>
      <c r="K22" s="244"/>
      <c r="L22" s="236">
        <f t="shared" ref="L22:M22" si="23">SUM(D22,F22,H22,J22)</f>
        <v>0</v>
      </c>
      <c r="M22" s="86">
        <f t="shared" si="23"/>
        <v>0</v>
      </c>
      <c r="N22" s="32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231" t="s">
        <v>101</v>
      </c>
      <c r="V22" s="101" t="s">
        <v>61</v>
      </c>
      <c r="W22" s="269"/>
      <c r="X22" s="108"/>
      <c r="Y22" s="108"/>
      <c r="Z22" s="246"/>
      <c r="AA22" s="93"/>
      <c r="AB22" s="110">
        <v>0.0</v>
      </c>
      <c r="AC22" s="111">
        <v>0.0</v>
      </c>
      <c r="AD22" s="112">
        <v>0.0</v>
      </c>
      <c r="AE22" s="111">
        <v>0.0</v>
      </c>
      <c r="AF22" s="112">
        <v>0.0</v>
      </c>
      <c r="AG22" s="113">
        <v>0.0</v>
      </c>
      <c r="AH22" s="98">
        <f t="shared" si="7"/>
        <v>1</v>
      </c>
      <c r="AI22" s="86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B23" s="231" t="s">
        <v>102</v>
      </c>
      <c r="C23" s="101" t="s">
        <v>62</v>
      </c>
      <c r="D23" s="259"/>
      <c r="E23" s="243"/>
      <c r="F23" s="242"/>
      <c r="G23" s="243"/>
      <c r="H23" s="242"/>
      <c r="I23" s="243"/>
      <c r="J23" s="242"/>
      <c r="K23" s="244"/>
      <c r="L23" s="236">
        <f t="shared" ref="L23:M23" si="24">SUM(D23,F23,H23,J23)</f>
        <v>0</v>
      </c>
      <c r="M23" s="86">
        <f t="shared" si="24"/>
        <v>0</v>
      </c>
      <c r="N23" s="32"/>
      <c r="O23" s="88"/>
      <c r="P23" s="89" t="str">
        <f t="shared" si="3"/>
        <v> </v>
      </c>
      <c r="Q23" s="89" t="str">
        <f t="shared" si="4"/>
        <v> </v>
      </c>
      <c r="R23" s="89" t="str">
        <f t="shared" si="5"/>
        <v> </v>
      </c>
      <c r="S23" s="89" t="str">
        <f t="shared" si="6"/>
        <v> </v>
      </c>
      <c r="T23" s="88"/>
      <c r="U23" s="231" t="s">
        <v>102</v>
      </c>
      <c r="V23" s="101" t="s">
        <v>62</v>
      </c>
      <c r="W23" s="269"/>
      <c r="X23" s="108"/>
      <c r="Y23" s="108"/>
      <c r="Z23" s="246"/>
      <c r="AA23" s="93"/>
      <c r="AB23" s="110">
        <v>0.0</v>
      </c>
      <c r="AC23" s="111">
        <v>0.0</v>
      </c>
      <c r="AD23" s="112">
        <v>0.0</v>
      </c>
      <c r="AE23" s="111">
        <v>0.0</v>
      </c>
      <c r="AF23" s="112">
        <v>0.0</v>
      </c>
      <c r="AG23" s="113">
        <v>0.0</v>
      </c>
      <c r="AH23" s="98">
        <f t="shared" si="7"/>
        <v>1</v>
      </c>
      <c r="AI23" s="86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B24" s="247" t="s">
        <v>103</v>
      </c>
      <c r="C24" s="119" t="s">
        <v>63</v>
      </c>
      <c r="D24" s="259"/>
      <c r="E24" s="243"/>
      <c r="F24" s="242"/>
      <c r="G24" s="243"/>
      <c r="H24" s="242"/>
      <c r="I24" s="243"/>
      <c r="J24" s="242"/>
      <c r="K24" s="244"/>
      <c r="L24" s="236">
        <f t="shared" ref="L24:M24" si="25">SUM(D24,F24,H24,J24)</f>
        <v>0</v>
      </c>
      <c r="M24" s="86">
        <f t="shared" si="25"/>
        <v>0</v>
      </c>
      <c r="N24" s="32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247" t="s">
        <v>103</v>
      </c>
      <c r="V24" s="119" t="s">
        <v>63</v>
      </c>
      <c r="W24" s="269"/>
      <c r="X24" s="108"/>
      <c r="Y24" s="108"/>
      <c r="Z24" s="246"/>
      <c r="AA24" s="93"/>
      <c r="AB24" s="110">
        <v>0.0</v>
      </c>
      <c r="AC24" s="111">
        <v>0.0</v>
      </c>
      <c r="AD24" s="112">
        <v>0.0</v>
      </c>
      <c r="AE24" s="111">
        <v>0.0</v>
      </c>
      <c r="AF24" s="112">
        <v>0.0</v>
      </c>
      <c r="AG24" s="113">
        <v>0.0</v>
      </c>
      <c r="AH24" s="98">
        <f t="shared" si="7"/>
        <v>1</v>
      </c>
      <c r="AI24" s="86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A25" s="120"/>
      <c r="B25" s="248" t="s">
        <v>104</v>
      </c>
      <c r="C25" s="249" t="s">
        <v>32</v>
      </c>
      <c r="D25" s="270"/>
      <c r="E25" s="271"/>
      <c r="F25" s="272"/>
      <c r="G25" s="271"/>
      <c r="H25" s="252"/>
      <c r="I25" s="251"/>
      <c r="J25" s="252"/>
      <c r="K25" s="253"/>
      <c r="L25" s="254">
        <f t="shared" ref="L25:M25" si="26">SUM(D25,F25,H25,J25)</f>
        <v>0</v>
      </c>
      <c r="M25" s="128">
        <f t="shared" si="26"/>
        <v>0</v>
      </c>
      <c r="N25" s="129"/>
      <c r="O25" s="88"/>
      <c r="P25" s="130" t="str">
        <f t="shared" si="3"/>
        <v> </v>
      </c>
      <c r="Q25" s="130" t="str">
        <f t="shared" si="4"/>
        <v> </v>
      </c>
      <c r="R25" s="130" t="str">
        <f t="shared" si="5"/>
        <v> </v>
      </c>
      <c r="S25" s="130" t="str">
        <f t="shared" si="6"/>
        <v> </v>
      </c>
      <c r="T25" s="88"/>
      <c r="U25" s="248" t="s">
        <v>104</v>
      </c>
      <c r="V25" s="249" t="s">
        <v>32</v>
      </c>
      <c r="W25" s="274"/>
      <c r="X25" s="132"/>
      <c r="Y25" s="132"/>
      <c r="Z25" s="256"/>
      <c r="AA25" s="93"/>
      <c r="AB25" s="134">
        <v>0.0</v>
      </c>
      <c r="AC25" s="135">
        <v>0.0</v>
      </c>
      <c r="AD25" s="136">
        <v>0.0</v>
      </c>
      <c r="AE25" s="135">
        <v>0.0</v>
      </c>
      <c r="AF25" s="136">
        <v>0.0</v>
      </c>
      <c r="AG25" s="137">
        <v>0.0</v>
      </c>
      <c r="AH25" s="138">
        <f t="shared" si="7"/>
        <v>1</v>
      </c>
      <c r="AI25" s="128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A26" s="160" t="s">
        <v>67</v>
      </c>
      <c r="B26" s="257" t="s">
        <v>105</v>
      </c>
      <c r="C26" s="258" t="s">
        <v>3</v>
      </c>
      <c r="D26" s="240"/>
      <c r="E26" s="241"/>
      <c r="F26" s="347"/>
      <c r="G26" s="241"/>
      <c r="H26" s="141"/>
      <c r="I26" s="243"/>
      <c r="J26" s="141"/>
      <c r="K26" s="244"/>
      <c r="L26" s="236">
        <f t="shared" ref="L26:M26" si="27">SUM(D26,F26,H26,J26)</f>
        <v>0</v>
      </c>
      <c r="M26" s="34">
        <f t="shared" si="27"/>
        <v>0</v>
      </c>
      <c r="N26" s="31"/>
      <c r="O26" s="88"/>
      <c r="P26" s="89" t="str">
        <f t="shared" si="3"/>
        <v> </v>
      </c>
      <c r="Q26" s="89" t="str">
        <f t="shared" si="4"/>
        <v> </v>
      </c>
      <c r="R26" s="89" t="str">
        <f t="shared" si="5"/>
        <v> </v>
      </c>
      <c r="S26" s="89" t="str">
        <f t="shared" si="6"/>
        <v> </v>
      </c>
      <c r="T26" s="88"/>
      <c r="U26" s="257" t="s">
        <v>105</v>
      </c>
      <c r="V26" s="258" t="s">
        <v>3</v>
      </c>
      <c r="W26" s="245"/>
      <c r="X26" s="304"/>
      <c r="Y26" s="304"/>
      <c r="Z26" s="305"/>
      <c r="AA26" s="93"/>
      <c r="AB26" s="147">
        <v>0.0</v>
      </c>
      <c r="AC26" s="148">
        <v>0.0</v>
      </c>
      <c r="AD26" s="149">
        <v>0.0</v>
      </c>
      <c r="AE26" s="148">
        <v>0.0</v>
      </c>
      <c r="AF26" s="149">
        <v>0.0</v>
      </c>
      <c r="AG26" s="150">
        <v>0.0</v>
      </c>
      <c r="AH26" s="151">
        <f t="shared" si="7"/>
        <v>1</v>
      </c>
      <c r="AI26" s="34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B27" s="231" t="s">
        <v>106</v>
      </c>
      <c r="C27" s="101" t="s">
        <v>59</v>
      </c>
      <c r="D27" s="260"/>
      <c r="E27" s="261"/>
      <c r="F27" s="104"/>
      <c r="G27" s="261"/>
      <c r="H27" s="104"/>
      <c r="I27" s="261"/>
      <c r="J27" s="104"/>
      <c r="K27" s="262"/>
      <c r="L27" s="236">
        <f t="shared" ref="L27:M27" si="28">SUM(D27,F27,H27,J27)</f>
        <v>0</v>
      </c>
      <c r="M27" s="86">
        <f t="shared" si="28"/>
        <v>0</v>
      </c>
      <c r="N27" s="32"/>
      <c r="O27" s="88"/>
      <c r="P27" s="89" t="str">
        <f t="shared" si="3"/>
        <v> </v>
      </c>
      <c r="Q27" s="89" t="str">
        <f t="shared" si="4"/>
        <v> </v>
      </c>
      <c r="R27" s="89" t="str">
        <f t="shared" si="5"/>
        <v> </v>
      </c>
      <c r="S27" s="89" t="str">
        <f t="shared" si="6"/>
        <v> </v>
      </c>
      <c r="T27" s="88"/>
      <c r="U27" s="231" t="s">
        <v>106</v>
      </c>
      <c r="V27" s="101" t="s">
        <v>59</v>
      </c>
      <c r="W27" s="263"/>
      <c r="X27" s="264"/>
      <c r="Y27" s="264"/>
      <c r="Z27" s="265"/>
      <c r="AA27" s="93"/>
      <c r="AB27" s="110">
        <v>0.0</v>
      </c>
      <c r="AC27" s="111">
        <v>0.0</v>
      </c>
      <c r="AD27" s="112">
        <v>0.0</v>
      </c>
      <c r="AE27" s="111">
        <v>0.0</v>
      </c>
      <c r="AF27" s="112">
        <v>0.0</v>
      </c>
      <c r="AG27" s="113">
        <v>0.0</v>
      </c>
      <c r="AH27" s="98">
        <f t="shared" si="7"/>
        <v>1</v>
      </c>
      <c r="AI27" s="86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B28" s="231" t="s">
        <v>107</v>
      </c>
      <c r="C28" s="101" t="s">
        <v>60</v>
      </c>
      <c r="D28" s="259"/>
      <c r="E28" s="243"/>
      <c r="F28" s="242"/>
      <c r="G28" s="243"/>
      <c r="H28" s="242"/>
      <c r="I28" s="243"/>
      <c r="J28" s="242"/>
      <c r="K28" s="244"/>
      <c r="L28" s="236">
        <f t="shared" ref="L28:M28" si="29">SUM(D28,F28,H28,J28)</f>
        <v>0</v>
      </c>
      <c r="M28" s="86">
        <f t="shared" si="29"/>
        <v>0</v>
      </c>
      <c r="N28" s="32"/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231" t="s">
        <v>107</v>
      </c>
      <c r="V28" s="101" t="s">
        <v>60</v>
      </c>
      <c r="W28" s="269"/>
      <c r="X28" s="108"/>
      <c r="Y28" s="108"/>
      <c r="Z28" s="246"/>
      <c r="AA28" s="93"/>
      <c r="AB28" s="110">
        <v>0.0</v>
      </c>
      <c r="AC28" s="111">
        <v>0.0</v>
      </c>
      <c r="AD28" s="112">
        <v>0.0</v>
      </c>
      <c r="AE28" s="111">
        <v>0.0</v>
      </c>
      <c r="AF28" s="112">
        <v>0.0</v>
      </c>
      <c r="AG28" s="113">
        <v>0.0</v>
      </c>
      <c r="AH28" s="98">
        <f t="shared" si="7"/>
        <v>1</v>
      </c>
      <c r="AI28" s="86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B29" s="231" t="s">
        <v>109</v>
      </c>
      <c r="C29" s="101" t="s">
        <v>61</v>
      </c>
      <c r="D29" s="259"/>
      <c r="E29" s="243"/>
      <c r="F29" s="242"/>
      <c r="G29" s="243"/>
      <c r="H29" s="242"/>
      <c r="I29" s="243"/>
      <c r="J29" s="242"/>
      <c r="K29" s="244"/>
      <c r="L29" s="236">
        <f t="shared" ref="L29:M29" si="30">SUM(D29,F29,H29,J29)</f>
        <v>0</v>
      </c>
      <c r="M29" s="86">
        <f t="shared" si="30"/>
        <v>0</v>
      </c>
      <c r="N29" s="32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231" t="s">
        <v>109</v>
      </c>
      <c r="V29" s="101" t="s">
        <v>61</v>
      </c>
      <c r="W29" s="269"/>
      <c r="X29" s="108"/>
      <c r="Y29" s="108"/>
      <c r="Z29" s="246"/>
      <c r="AA29" s="93"/>
      <c r="AB29" s="110">
        <v>0.0</v>
      </c>
      <c r="AC29" s="111">
        <v>0.0</v>
      </c>
      <c r="AD29" s="112">
        <v>0.0</v>
      </c>
      <c r="AE29" s="111">
        <v>0.0</v>
      </c>
      <c r="AF29" s="112">
        <v>0.0</v>
      </c>
      <c r="AG29" s="113">
        <v>0.0</v>
      </c>
      <c r="AH29" s="98">
        <f t="shared" si="7"/>
        <v>1</v>
      </c>
      <c r="AI29" s="86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B30" s="231" t="s">
        <v>110</v>
      </c>
      <c r="C30" s="101" t="s">
        <v>62</v>
      </c>
      <c r="D30" s="259"/>
      <c r="E30" s="243"/>
      <c r="F30" s="242"/>
      <c r="G30" s="243"/>
      <c r="H30" s="242"/>
      <c r="I30" s="243"/>
      <c r="J30" s="242"/>
      <c r="K30" s="244"/>
      <c r="L30" s="236">
        <f t="shared" ref="L30:M30" si="31">SUM(D30,F30,H30,J30)</f>
        <v>0</v>
      </c>
      <c r="M30" s="86">
        <f t="shared" si="31"/>
        <v>0</v>
      </c>
      <c r="N30" s="32"/>
      <c r="O30" s="88"/>
      <c r="P30" s="89" t="str">
        <f t="shared" si="3"/>
        <v> </v>
      </c>
      <c r="Q30" s="89" t="str">
        <f t="shared" si="4"/>
        <v> </v>
      </c>
      <c r="R30" s="89" t="str">
        <f t="shared" si="5"/>
        <v> </v>
      </c>
      <c r="S30" s="89" t="str">
        <f t="shared" si="6"/>
        <v> </v>
      </c>
      <c r="T30" s="88"/>
      <c r="U30" s="231" t="s">
        <v>110</v>
      </c>
      <c r="V30" s="101" t="s">
        <v>62</v>
      </c>
      <c r="W30" s="269"/>
      <c r="X30" s="108"/>
      <c r="Y30" s="108"/>
      <c r="Z30" s="246"/>
      <c r="AA30" s="93"/>
      <c r="AB30" s="110">
        <v>0.0</v>
      </c>
      <c r="AC30" s="111">
        <v>0.0</v>
      </c>
      <c r="AD30" s="112">
        <v>0.0</v>
      </c>
      <c r="AE30" s="111">
        <v>0.0</v>
      </c>
      <c r="AF30" s="112">
        <v>0.0</v>
      </c>
      <c r="AG30" s="113">
        <v>0.0</v>
      </c>
      <c r="AH30" s="98">
        <f t="shared" si="7"/>
        <v>1</v>
      </c>
      <c r="AI30" s="86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B31" s="247" t="s">
        <v>111</v>
      </c>
      <c r="C31" s="119" t="s">
        <v>63</v>
      </c>
      <c r="D31" s="240"/>
      <c r="E31" s="241"/>
      <c r="F31" s="277"/>
      <c r="G31" s="241"/>
      <c r="H31" s="242"/>
      <c r="I31" s="243"/>
      <c r="J31" s="242"/>
      <c r="K31" s="244"/>
      <c r="L31" s="236">
        <f t="shared" ref="L31:M31" si="32">SUM(D31,F31,H31,J31)</f>
        <v>0</v>
      </c>
      <c r="M31" s="86">
        <f t="shared" si="32"/>
        <v>0</v>
      </c>
      <c r="N31" s="32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247" t="s">
        <v>111</v>
      </c>
      <c r="V31" s="119" t="s">
        <v>63</v>
      </c>
      <c r="W31" s="245"/>
      <c r="X31" s="108"/>
      <c r="Y31" s="108"/>
      <c r="Z31" s="246"/>
      <c r="AA31" s="93"/>
      <c r="AB31" s="110">
        <v>0.0</v>
      </c>
      <c r="AC31" s="111">
        <v>0.0</v>
      </c>
      <c r="AD31" s="112">
        <v>0.0</v>
      </c>
      <c r="AE31" s="111">
        <v>0.0</v>
      </c>
      <c r="AF31" s="112">
        <v>0.0</v>
      </c>
      <c r="AG31" s="113">
        <v>0.0</v>
      </c>
      <c r="AH31" s="98">
        <f t="shared" si="7"/>
        <v>1</v>
      </c>
      <c r="AI31" s="86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A32" s="120"/>
      <c r="B32" s="248" t="s">
        <v>112</v>
      </c>
      <c r="C32" s="249" t="s">
        <v>32</v>
      </c>
      <c r="D32" s="270"/>
      <c r="E32" s="271"/>
      <c r="F32" s="272"/>
      <c r="G32" s="271"/>
      <c r="H32" s="252"/>
      <c r="I32" s="251"/>
      <c r="J32" s="252"/>
      <c r="K32" s="253"/>
      <c r="L32" s="254">
        <f t="shared" ref="L32:M32" si="33">SUM(D32,F32,H32,J32)</f>
        <v>0</v>
      </c>
      <c r="M32" s="128">
        <f t="shared" si="33"/>
        <v>0</v>
      </c>
      <c r="N32" s="129"/>
      <c r="O32" s="88"/>
      <c r="P32" s="130" t="str">
        <f t="shared" si="3"/>
        <v> </v>
      </c>
      <c r="Q32" s="130" t="str">
        <f t="shared" si="4"/>
        <v> </v>
      </c>
      <c r="R32" s="130" t="str">
        <f t="shared" si="5"/>
        <v> </v>
      </c>
      <c r="S32" s="130" t="str">
        <f t="shared" si="6"/>
        <v> </v>
      </c>
      <c r="T32" s="88"/>
      <c r="U32" s="248" t="s">
        <v>112</v>
      </c>
      <c r="V32" s="249" t="s">
        <v>32</v>
      </c>
      <c r="W32" s="255"/>
      <c r="X32" s="132"/>
      <c r="Y32" s="132"/>
      <c r="Z32" s="256"/>
      <c r="AA32" s="93"/>
      <c r="AB32" s="134">
        <v>0.0</v>
      </c>
      <c r="AC32" s="135">
        <v>0.0</v>
      </c>
      <c r="AD32" s="136">
        <v>0.0</v>
      </c>
      <c r="AE32" s="135">
        <v>0.0</v>
      </c>
      <c r="AF32" s="136">
        <v>0.0</v>
      </c>
      <c r="AG32" s="137">
        <v>0.0</v>
      </c>
      <c r="AH32" s="138">
        <f t="shared" si="7"/>
        <v>1</v>
      </c>
      <c r="AI32" s="128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A33" s="78" t="s">
        <v>57</v>
      </c>
      <c r="B33" s="257" t="s">
        <v>113</v>
      </c>
      <c r="C33" s="258" t="s">
        <v>3</v>
      </c>
      <c r="D33" s="259"/>
      <c r="E33" s="243"/>
      <c r="F33" s="141"/>
      <c r="G33" s="243"/>
      <c r="H33" s="141"/>
      <c r="I33" s="243"/>
      <c r="J33" s="141"/>
      <c r="K33" s="244"/>
      <c r="L33" s="236">
        <f t="shared" ref="L33:M33" si="34">SUM(D33,F33,H33,J33)</f>
        <v>0</v>
      </c>
      <c r="M33" s="34">
        <f t="shared" si="34"/>
        <v>0</v>
      </c>
      <c r="N33" s="31"/>
      <c r="O33" s="88"/>
      <c r="P33" s="89" t="str">
        <f t="shared" si="3"/>
        <v> </v>
      </c>
      <c r="Q33" s="89" t="str">
        <f t="shared" si="4"/>
        <v> </v>
      </c>
      <c r="R33" s="89" t="str">
        <f t="shared" si="5"/>
        <v> </v>
      </c>
      <c r="S33" s="89" t="str">
        <f t="shared" si="6"/>
        <v> </v>
      </c>
      <c r="T33" s="88"/>
      <c r="U33" s="257" t="s">
        <v>113</v>
      </c>
      <c r="V33" s="258" t="s">
        <v>3</v>
      </c>
      <c r="W33" s="269"/>
      <c r="X33" s="304"/>
      <c r="Y33" s="304"/>
      <c r="Z33" s="305"/>
      <c r="AA33" s="93"/>
      <c r="AB33" s="147">
        <v>0.0</v>
      </c>
      <c r="AC33" s="148">
        <v>0.0</v>
      </c>
      <c r="AD33" s="149">
        <v>0.0</v>
      </c>
      <c r="AE33" s="148">
        <v>0.0</v>
      </c>
      <c r="AF33" s="149">
        <v>0.0</v>
      </c>
      <c r="AG33" s="150">
        <v>0.0</v>
      </c>
      <c r="AH33" s="151">
        <f t="shared" si="7"/>
        <v>1</v>
      </c>
      <c r="AI33" s="34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B34" s="231" t="s">
        <v>114</v>
      </c>
      <c r="C34" s="101" t="s">
        <v>59</v>
      </c>
      <c r="D34" s="260"/>
      <c r="E34" s="261"/>
      <c r="F34" s="104"/>
      <c r="G34" s="261"/>
      <c r="H34" s="104"/>
      <c r="I34" s="261"/>
      <c r="J34" s="104"/>
      <c r="K34" s="262"/>
      <c r="L34" s="236">
        <f t="shared" ref="L34:M34" si="35">SUM(D34,F34,H34,J34)</f>
        <v>0</v>
      </c>
      <c r="M34" s="86">
        <f t="shared" si="35"/>
        <v>0</v>
      </c>
      <c r="N34" s="32"/>
      <c r="O34" s="88"/>
      <c r="P34" s="89" t="str">
        <f t="shared" si="3"/>
        <v> </v>
      </c>
      <c r="Q34" s="89" t="str">
        <f t="shared" si="4"/>
        <v> </v>
      </c>
      <c r="R34" s="89" t="str">
        <f t="shared" si="5"/>
        <v> </v>
      </c>
      <c r="S34" s="89" t="str">
        <f t="shared" si="6"/>
        <v> </v>
      </c>
      <c r="T34" s="88"/>
      <c r="U34" s="231" t="s">
        <v>114</v>
      </c>
      <c r="V34" s="101" t="s">
        <v>59</v>
      </c>
      <c r="W34" s="263"/>
      <c r="X34" s="264"/>
      <c r="Y34" s="264"/>
      <c r="Z34" s="265"/>
      <c r="AA34" s="93"/>
      <c r="AB34" s="110">
        <v>0.0</v>
      </c>
      <c r="AC34" s="111">
        <v>0.0</v>
      </c>
      <c r="AD34" s="112">
        <v>0.0</v>
      </c>
      <c r="AE34" s="111">
        <v>0.0</v>
      </c>
      <c r="AF34" s="112">
        <v>0.0</v>
      </c>
      <c r="AG34" s="113">
        <v>0.0</v>
      </c>
      <c r="AH34" s="98">
        <f t="shared" si="7"/>
        <v>1</v>
      </c>
      <c r="AI34" s="86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B35" s="231" t="s">
        <v>123</v>
      </c>
      <c r="C35" s="101" t="s">
        <v>60</v>
      </c>
      <c r="D35" s="259"/>
      <c r="E35" s="243"/>
      <c r="F35" s="242"/>
      <c r="G35" s="243"/>
      <c r="H35" s="242"/>
      <c r="I35" s="243"/>
      <c r="J35" s="242"/>
      <c r="K35" s="244"/>
      <c r="L35" s="236">
        <f t="shared" ref="L35:M35" si="36">SUM(D35,F35,H35,J35)</f>
        <v>0</v>
      </c>
      <c r="M35" s="86">
        <f t="shared" si="36"/>
        <v>0</v>
      </c>
      <c r="N35" s="32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231" t="s">
        <v>123</v>
      </c>
      <c r="V35" s="101" t="s">
        <v>60</v>
      </c>
      <c r="W35" s="269"/>
      <c r="X35" s="108"/>
      <c r="Y35" s="108"/>
      <c r="Z35" s="246"/>
      <c r="AA35" s="93"/>
      <c r="AB35" s="110">
        <v>0.0</v>
      </c>
      <c r="AC35" s="111">
        <v>0.0</v>
      </c>
      <c r="AD35" s="112">
        <v>0.0</v>
      </c>
      <c r="AE35" s="111">
        <v>0.0</v>
      </c>
      <c r="AF35" s="112">
        <v>0.0</v>
      </c>
      <c r="AG35" s="113">
        <v>0.0</v>
      </c>
      <c r="AH35" s="98">
        <f t="shared" si="7"/>
        <v>1</v>
      </c>
      <c r="AI35" s="86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161"/>
      <c r="B36" s="312" t="s">
        <v>124</v>
      </c>
      <c r="C36" s="163" t="s">
        <v>61</v>
      </c>
      <c r="D36" s="284"/>
      <c r="E36" s="285"/>
      <c r="F36" s="286"/>
      <c r="G36" s="285"/>
      <c r="H36" s="286"/>
      <c r="I36" s="285"/>
      <c r="J36" s="286"/>
      <c r="K36" s="287"/>
      <c r="L36" s="288">
        <f t="shared" ref="L36:M36" si="37">SUM(D36,F36,H36,J36)</f>
        <v>0</v>
      </c>
      <c r="M36" s="169">
        <f t="shared" si="37"/>
        <v>0</v>
      </c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312" t="s">
        <v>124</v>
      </c>
      <c r="V36" s="163" t="s">
        <v>61</v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309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193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10" t="s">
        <v>178</v>
      </c>
      <c r="B41" s="6"/>
      <c r="C41" s="7"/>
      <c r="D41" s="86">
        <f>SUM('9月'!D35,D6:D11)</f>
        <v>0</v>
      </c>
      <c r="E41" s="86">
        <f>SUM('9月'!E35,E6:E11)</f>
        <v>0</v>
      </c>
      <c r="F41" s="86">
        <f>SUM('9月'!F35,F6:F11)</f>
        <v>0</v>
      </c>
      <c r="G41" s="86">
        <f>SUM('9月'!G35,G6:G11)</f>
        <v>0</v>
      </c>
      <c r="H41" s="86">
        <f>SUM('9月'!H35,H6:H11)</f>
        <v>0</v>
      </c>
      <c r="I41" s="86">
        <f>SUM('9月'!I35,I6:I11)</f>
        <v>0</v>
      </c>
      <c r="J41" s="86">
        <f>SUM('9月'!J35,J6:J11)</f>
        <v>0</v>
      </c>
      <c r="K41" s="86">
        <f>SUM('9月'!K35,K6:K11)</f>
        <v>0</v>
      </c>
      <c r="L41" s="86">
        <f t="shared" ref="L41:M41" si="40">SUM(D41,F41,H41,J41)</f>
        <v>0</v>
      </c>
      <c r="M41" s="86">
        <f t="shared" si="40"/>
        <v>0</v>
      </c>
      <c r="N41" s="209">
        <f>COUNTIF('9月'!L35,"&lt;&gt;0")+COUNTIF(L6:L11,"&lt;&gt;0")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310" t="s">
        <v>179</v>
      </c>
      <c r="B42" s="6"/>
      <c r="C42" s="7"/>
      <c r="D42" s="86">
        <f t="shared" ref="D42:K42" si="41">SUM(D12:D18)</f>
        <v>0</v>
      </c>
      <c r="E42" s="86">
        <f t="shared" si="41"/>
        <v>0</v>
      </c>
      <c r="F42" s="86">
        <f t="shared" si="41"/>
        <v>0</v>
      </c>
      <c r="G42" s="86">
        <f t="shared" si="41"/>
        <v>0</v>
      </c>
      <c r="H42" s="86">
        <f t="shared" si="41"/>
        <v>0</v>
      </c>
      <c r="I42" s="86">
        <f t="shared" si="41"/>
        <v>0</v>
      </c>
      <c r="J42" s="86">
        <f t="shared" si="41"/>
        <v>0</v>
      </c>
      <c r="K42" s="86">
        <f t="shared" si="41"/>
        <v>0</v>
      </c>
      <c r="L42" s="86">
        <f t="shared" ref="L42:M42" si="42">SUM(D42,F42,H42,J42)</f>
        <v>0</v>
      </c>
      <c r="M42" s="86">
        <f t="shared" si="42"/>
        <v>0</v>
      </c>
      <c r="N42" s="209">
        <f>COUNTIF(L12:L18,"&lt;&gt;0")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310" t="s">
        <v>180</v>
      </c>
      <c r="B43" s="6"/>
      <c r="C43" s="7"/>
      <c r="D43" s="86">
        <f t="shared" ref="D43:K43" si="43">SUM(D19:D25)</f>
        <v>0</v>
      </c>
      <c r="E43" s="86">
        <f t="shared" si="43"/>
        <v>0</v>
      </c>
      <c r="F43" s="86">
        <f t="shared" si="43"/>
        <v>0</v>
      </c>
      <c r="G43" s="86">
        <f t="shared" si="43"/>
        <v>0</v>
      </c>
      <c r="H43" s="86">
        <f t="shared" si="43"/>
        <v>0</v>
      </c>
      <c r="I43" s="86">
        <f t="shared" si="43"/>
        <v>0</v>
      </c>
      <c r="J43" s="86">
        <f t="shared" si="43"/>
        <v>0</v>
      </c>
      <c r="K43" s="86">
        <f t="shared" si="43"/>
        <v>0</v>
      </c>
      <c r="L43" s="86">
        <f t="shared" ref="L43:M43" si="44">SUM(D43,F43,H43,J43)</f>
        <v>0</v>
      </c>
      <c r="M43" s="86">
        <f t="shared" si="44"/>
        <v>0</v>
      </c>
      <c r="N43" s="209">
        <f>COUNTIF(L19:L25,"&lt;&gt;0")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10" t="s">
        <v>181</v>
      </c>
      <c r="B44" s="6"/>
      <c r="C44" s="7"/>
      <c r="D44" s="86">
        <f t="shared" ref="D44:K44" si="45">SUM(D26:D32)</f>
        <v>0</v>
      </c>
      <c r="E44" s="86">
        <f t="shared" si="45"/>
        <v>0</v>
      </c>
      <c r="F44" s="86">
        <f t="shared" si="45"/>
        <v>0</v>
      </c>
      <c r="G44" s="86">
        <f t="shared" si="45"/>
        <v>0</v>
      </c>
      <c r="H44" s="86">
        <f t="shared" si="45"/>
        <v>0</v>
      </c>
      <c r="I44" s="86">
        <f t="shared" si="45"/>
        <v>0</v>
      </c>
      <c r="J44" s="86">
        <f t="shared" si="45"/>
        <v>0</v>
      </c>
      <c r="K44" s="86">
        <f t="shared" si="45"/>
        <v>0</v>
      </c>
      <c r="L44" s="86">
        <f t="shared" ref="L44:M44" si="46">SUM(D44,F44,H44,J44)</f>
        <v>0</v>
      </c>
      <c r="M44" s="86">
        <f t="shared" si="46"/>
        <v>0</v>
      </c>
      <c r="N44" s="209">
        <f>COUNTIF(L26:L32,"&lt;&gt;0")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08" t="s">
        <v>182</v>
      </c>
      <c r="B45" s="6"/>
      <c r="C45" s="7"/>
      <c r="D45" s="86">
        <f>SUM(D33:D36,'11月'!D6:D8)</f>
        <v>0</v>
      </c>
      <c r="E45" s="86">
        <f>SUM(E33:E36,'11月'!E6:E8)</f>
        <v>0</v>
      </c>
      <c r="F45" s="86">
        <f>SUM(F33:F36,'11月'!F6:F8)</f>
        <v>0</v>
      </c>
      <c r="G45" s="86">
        <f>SUM(G33:G36,'11月'!G6:G8)</f>
        <v>0</v>
      </c>
      <c r="H45" s="86">
        <f>SUM(H33:H36,'11月'!H6:H8)</f>
        <v>0</v>
      </c>
      <c r="I45" s="86">
        <f>SUM(I33:I36,'11月'!I6:I8)</f>
        <v>0</v>
      </c>
      <c r="J45" s="86">
        <f>SUM(J33:J36,'11月'!J6:J8)</f>
        <v>0</v>
      </c>
      <c r="K45" s="86">
        <f>SUM(K33:K36,'11月'!K6:K8)</f>
        <v>0</v>
      </c>
      <c r="L45" s="86">
        <f t="shared" ref="L45:M45" si="47">SUM(D45,F45,H45,J45)</f>
        <v>0</v>
      </c>
      <c r="M45" s="86">
        <f t="shared" si="47"/>
        <v>0</v>
      </c>
      <c r="N45" s="209">
        <f>COUNTIF(L33:L36,"&lt;&gt;0")+COUNTIF('11月'!L6:L8,"&lt;&gt;0")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4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9"/>
      <c r="X51" s="2"/>
      <c r="Y51" s="2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16"/>
      <c r="I53" s="216"/>
      <c r="J53" s="216"/>
      <c r="K53" s="3"/>
      <c r="L53" s="2"/>
      <c r="M53" s="217"/>
      <c r="N53" s="217"/>
      <c r="O53" s="2"/>
      <c r="P53" s="2"/>
      <c r="Q53" s="2"/>
      <c r="R53" s="2"/>
      <c r="S53" s="2"/>
      <c r="T53" s="2"/>
      <c r="U53" s="2"/>
      <c r="V53" s="2"/>
      <c r="W53" s="2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2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11"/>
    <mergeCell ref="A12:A18"/>
    <mergeCell ref="A19:A25"/>
    <mergeCell ref="A26:A32"/>
    <mergeCell ref="A33:A36"/>
    <mergeCell ref="B37:C37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60:G60"/>
    <mergeCell ref="D61:E61"/>
    <mergeCell ref="F61:G61"/>
    <mergeCell ref="D52:E52"/>
    <mergeCell ref="F52:G52"/>
    <mergeCell ref="D53:E53"/>
    <mergeCell ref="F53:G53"/>
    <mergeCell ref="D55:G55"/>
    <mergeCell ref="D56:E56"/>
    <mergeCell ref="F56:G56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3.88"/>
    <col customWidth="1" min="4" max="4" width="8.5"/>
    <col customWidth="1" min="5" max="5" width="5.13"/>
    <col customWidth="1" min="6" max="6" width="8.5"/>
    <col customWidth="1" min="7" max="7" width="5.13"/>
    <col customWidth="1" min="8" max="8" width="8.5"/>
    <col customWidth="1" min="9" max="9" width="5.13"/>
    <col customWidth="1" min="10" max="10" width="8.5"/>
    <col customWidth="1" min="11" max="11" width="5.13"/>
    <col customWidth="1" min="12" max="13" width="9.0"/>
    <col customWidth="1" min="14" max="14" width="9.75"/>
    <col customWidth="1" min="15" max="15" width="3.0"/>
    <col customWidth="1" min="16" max="19" width="5.38"/>
    <col customWidth="1" min="20" max="20" width="3.25"/>
    <col customWidth="1" min="21" max="22" width="4.25"/>
    <col customWidth="1" min="23" max="25" width="9.63"/>
    <col customWidth="1" min="26" max="26" width="11.0"/>
    <col customWidth="1" min="27" max="27" width="2.75"/>
    <col customWidth="1" min="28" max="31" width="8.25"/>
    <col customWidth="1" min="32" max="35" width="7.88"/>
  </cols>
  <sheetData>
    <row r="1" ht="15.75" customHeight="1">
      <c r="A1" s="35" t="s">
        <v>25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9.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183</v>
      </c>
      <c r="B3" s="56" t="s">
        <v>183</v>
      </c>
      <c r="C3" s="56" t="s">
        <v>183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78" t="s">
        <v>57</v>
      </c>
      <c r="B6" s="231" t="s">
        <v>83</v>
      </c>
      <c r="C6" s="101" t="s">
        <v>62</v>
      </c>
      <c r="D6" s="232"/>
      <c r="E6" s="233"/>
      <c r="F6" s="234"/>
      <c r="G6" s="233"/>
      <c r="H6" s="234"/>
      <c r="I6" s="233"/>
      <c r="J6" s="234"/>
      <c r="K6" s="235"/>
      <c r="L6" s="236">
        <f t="shared" ref="L6:M6" si="1">SUM(D6,F6,H6,J6)</f>
        <v>0</v>
      </c>
      <c r="M6" s="86">
        <f t="shared" si="1"/>
        <v>0</v>
      </c>
      <c r="N6" s="32"/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231" t="s">
        <v>83</v>
      </c>
      <c r="V6" s="101" t="s">
        <v>62</v>
      </c>
      <c r="W6" s="237"/>
      <c r="X6" s="238"/>
      <c r="Y6" s="238"/>
      <c r="Z6" s="23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B7" s="247" t="s">
        <v>84</v>
      </c>
      <c r="C7" s="119" t="s">
        <v>63</v>
      </c>
      <c r="D7" s="240"/>
      <c r="E7" s="241"/>
      <c r="F7" s="242"/>
      <c r="G7" s="243"/>
      <c r="H7" s="242"/>
      <c r="I7" s="243"/>
      <c r="J7" s="242"/>
      <c r="K7" s="244"/>
      <c r="L7" s="236">
        <f t="shared" ref="L7:M7" si="2">SUM(D7,F7,H7,J7)</f>
        <v>0</v>
      </c>
      <c r="M7" s="86">
        <f t="shared" si="2"/>
        <v>0</v>
      </c>
      <c r="N7" s="32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247" t="s">
        <v>84</v>
      </c>
      <c r="V7" s="119" t="s">
        <v>63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A8" s="120"/>
      <c r="B8" s="248" t="s">
        <v>85</v>
      </c>
      <c r="C8" s="249" t="s">
        <v>32</v>
      </c>
      <c r="D8" s="270"/>
      <c r="E8" s="271"/>
      <c r="F8" s="252"/>
      <c r="G8" s="251"/>
      <c r="H8" s="252"/>
      <c r="I8" s="251"/>
      <c r="J8" s="252"/>
      <c r="K8" s="253"/>
      <c r="L8" s="254">
        <f t="shared" ref="L8:M8" si="9">SUM(D8,F8,H8,J8)</f>
        <v>0</v>
      </c>
      <c r="M8" s="128">
        <f t="shared" si="9"/>
        <v>0</v>
      </c>
      <c r="N8" s="273" t="s">
        <v>184</v>
      </c>
      <c r="O8" s="88"/>
      <c r="P8" s="130" t="str">
        <f t="shared" si="3"/>
        <v> </v>
      </c>
      <c r="Q8" s="130" t="str">
        <f t="shared" si="4"/>
        <v> </v>
      </c>
      <c r="R8" s="130" t="str">
        <f t="shared" si="5"/>
        <v> </v>
      </c>
      <c r="S8" s="130" t="str">
        <f t="shared" si="6"/>
        <v> </v>
      </c>
      <c r="T8" s="88"/>
      <c r="U8" s="248" t="s">
        <v>85</v>
      </c>
      <c r="V8" s="249" t="s">
        <v>32</v>
      </c>
      <c r="W8" s="274"/>
      <c r="X8" s="132"/>
      <c r="Y8" s="132"/>
      <c r="Z8" s="256"/>
      <c r="AA8" s="93"/>
      <c r="AB8" s="134">
        <v>0.0</v>
      </c>
      <c r="AC8" s="135">
        <v>0.0</v>
      </c>
      <c r="AD8" s="136">
        <v>0.0</v>
      </c>
      <c r="AE8" s="135">
        <v>0.0</v>
      </c>
      <c r="AF8" s="136">
        <v>0.0</v>
      </c>
      <c r="AG8" s="137">
        <v>0.0</v>
      </c>
      <c r="AH8" s="138">
        <f t="shared" si="7"/>
        <v>1</v>
      </c>
      <c r="AI8" s="128">
        <f t="shared" si="8"/>
        <v>0</v>
      </c>
      <c r="AJ8" s="2"/>
      <c r="AK8" s="2"/>
      <c r="AL8" s="2"/>
      <c r="AM8" s="2"/>
      <c r="AN8" s="2"/>
      <c r="AO8" s="2"/>
    </row>
    <row r="9" ht="15.75" customHeight="1">
      <c r="A9" s="78" t="s">
        <v>64</v>
      </c>
      <c r="B9" s="275" t="s">
        <v>86</v>
      </c>
      <c r="C9" s="276" t="s">
        <v>3</v>
      </c>
      <c r="D9" s="259"/>
      <c r="E9" s="243"/>
      <c r="F9" s="242"/>
      <c r="G9" s="243"/>
      <c r="H9" s="242"/>
      <c r="I9" s="243"/>
      <c r="J9" s="242"/>
      <c r="K9" s="244"/>
      <c r="L9" s="236">
        <f t="shared" ref="L9:M9" si="10">SUM(D9,F9,H9,J9)</f>
        <v>0</v>
      </c>
      <c r="M9" s="34">
        <f t="shared" si="10"/>
        <v>0</v>
      </c>
      <c r="N9" s="145" t="s">
        <v>96</v>
      </c>
      <c r="O9" s="88"/>
      <c r="P9" s="146" t="str">
        <f t="shared" si="3"/>
        <v> </v>
      </c>
      <c r="Q9" s="146" t="str">
        <f t="shared" si="4"/>
        <v> </v>
      </c>
      <c r="R9" s="146" t="str">
        <f t="shared" si="5"/>
        <v> </v>
      </c>
      <c r="S9" s="146" t="str">
        <f t="shared" si="6"/>
        <v> </v>
      </c>
      <c r="T9" s="88"/>
      <c r="U9" s="275" t="s">
        <v>86</v>
      </c>
      <c r="V9" s="276" t="s">
        <v>3</v>
      </c>
      <c r="W9" s="269"/>
      <c r="X9" s="108"/>
      <c r="Y9" s="108"/>
      <c r="Z9" s="246"/>
      <c r="AA9" s="93"/>
      <c r="AB9" s="147">
        <v>0.0</v>
      </c>
      <c r="AC9" s="148">
        <v>0.0</v>
      </c>
      <c r="AD9" s="149">
        <v>0.0</v>
      </c>
      <c r="AE9" s="148">
        <v>0.0</v>
      </c>
      <c r="AF9" s="149">
        <v>0.0</v>
      </c>
      <c r="AG9" s="150">
        <v>0.0</v>
      </c>
      <c r="AH9" s="151">
        <f t="shared" si="7"/>
        <v>1</v>
      </c>
      <c r="AI9" s="34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B10" s="231" t="s">
        <v>87</v>
      </c>
      <c r="C10" s="101" t="s">
        <v>59</v>
      </c>
      <c r="D10" s="259"/>
      <c r="E10" s="243"/>
      <c r="F10" s="242"/>
      <c r="G10" s="243"/>
      <c r="H10" s="242"/>
      <c r="I10" s="243"/>
      <c r="J10" s="242"/>
      <c r="K10" s="244"/>
      <c r="L10" s="236">
        <f t="shared" ref="L10:M10" si="11">SUM(D10,F10,H10,J10)</f>
        <v>0</v>
      </c>
      <c r="M10" s="86">
        <f t="shared" si="11"/>
        <v>0</v>
      </c>
      <c r="N10" s="32"/>
      <c r="O10" s="88"/>
      <c r="P10" s="89" t="str">
        <f t="shared" si="3"/>
        <v> </v>
      </c>
      <c r="Q10" s="89" t="str">
        <f t="shared" si="4"/>
        <v> </v>
      </c>
      <c r="R10" s="89" t="str">
        <f t="shared" si="5"/>
        <v> </v>
      </c>
      <c r="S10" s="89" t="str">
        <f t="shared" si="6"/>
        <v> </v>
      </c>
      <c r="T10" s="88"/>
      <c r="U10" s="231" t="s">
        <v>87</v>
      </c>
      <c r="V10" s="101" t="s">
        <v>59</v>
      </c>
      <c r="W10" s="245"/>
      <c r="X10" s="108"/>
      <c r="Y10" s="108"/>
      <c r="Z10" s="246"/>
      <c r="AA10" s="93"/>
      <c r="AB10" s="110">
        <v>0.0</v>
      </c>
      <c r="AC10" s="111">
        <v>0.0</v>
      </c>
      <c r="AD10" s="112">
        <v>0.0</v>
      </c>
      <c r="AE10" s="111">
        <v>0.0</v>
      </c>
      <c r="AF10" s="112">
        <v>0.0</v>
      </c>
      <c r="AG10" s="113">
        <v>0.0</v>
      </c>
      <c r="AH10" s="98">
        <f t="shared" si="7"/>
        <v>1</v>
      </c>
      <c r="AI10" s="86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B11" s="231" t="s">
        <v>88</v>
      </c>
      <c r="C11" s="101" t="s">
        <v>60</v>
      </c>
      <c r="D11" s="240"/>
      <c r="E11" s="241"/>
      <c r="F11" s="242"/>
      <c r="G11" s="243"/>
      <c r="H11" s="242"/>
      <c r="I11" s="243"/>
      <c r="J11" s="242"/>
      <c r="K11" s="244"/>
      <c r="L11" s="236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31" t="s">
        <v>88</v>
      </c>
      <c r="V11" s="101" t="s">
        <v>60</v>
      </c>
      <c r="W11" s="245"/>
      <c r="X11" s="108"/>
      <c r="Y11" s="108"/>
      <c r="Z11" s="246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B12" s="231" t="s">
        <v>89</v>
      </c>
      <c r="C12" s="101" t="s">
        <v>61</v>
      </c>
      <c r="D12" s="260"/>
      <c r="E12" s="261"/>
      <c r="F12" s="104"/>
      <c r="G12" s="261"/>
      <c r="H12" s="104"/>
      <c r="I12" s="261"/>
      <c r="J12" s="104"/>
      <c r="K12" s="262"/>
      <c r="L12" s="236">
        <f t="shared" ref="L12:M12" si="13">SUM(D12,F12,H12,J12)</f>
        <v>0</v>
      </c>
      <c r="M12" s="86">
        <f t="shared" si="13"/>
        <v>0</v>
      </c>
      <c r="N12" s="32"/>
      <c r="O12" s="88"/>
      <c r="P12" s="89" t="str">
        <f t="shared" si="3"/>
        <v> </v>
      </c>
      <c r="Q12" s="89" t="str">
        <f t="shared" si="4"/>
        <v> </v>
      </c>
      <c r="R12" s="89" t="str">
        <f t="shared" si="5"/>
        <v> </v>
      </c>
      <c r="S12" s="89" t="str">
        <f t="shared" si="6"/>
        <v> </v>
      </c>
      <c r="T12" s="88"/>
      <c r="U12" s="231" t="s">
        <v>89</v>
      </c>
      <c r="V12" s="101" t="s">
        <v>61</v>
      </c>
      <c r="W12" s="263"/>
      <c r="X12" s="264"/>
      <c r="Y12" s="264"/>
      <c r="Z12" s="265"/>
      <c r="AA12" s="93"/>
      <c r="AB12" s="110">
        <v>0.0</v>
      </c>
      <c r="AC12" s="111">
        <v>0.0</v>
      </c>
      <c r="AD12" s="112">
        <v>0.0</v>
      </c>
      <c r="AE12" s="111">
        <v>0.0</v>
      </c>
      <c r="AF12" s="112">
        <v>0.0</v>
      </c>
      <c r="AG12" s="113">
        <v>0.0</v>
      </c>
      <c r="AH12" s="98">
        <f t="shared" si="7"/>
        <v>1</v>
      </c>
      <c r="AI12" s="86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B13" s="231" t="s">
        <v>90</v>
      </c>
      <c r="C13" s="101" t="s">
        <v>62</v>
      </c>
      <c r="D13" s="266"/>
      <c r="E13" s="267"/>
      <c r="F13" s="104"/>
      <c r="G13" s="261"/>
      <c r="H13" s="104"/>
      <c r="I13" s="261"/>
      <c r="J13" s="104"/>
      <c r="K13" s="262"/>
      <c r="L13" s="236">
        <f t="shared" ref="L13:M13" si="14">SUM(D13,F13,H13,J13)</f>
        <v>0</v>
      </c>
      <c r="M13" s="86">
        <f t="shared" si="14"/>
        <v>0</v>
      </c>
      <c r="N13" s="32"/>
      <c r="O13" s="88"/>
      <c r="P13" s="89" t="str">
        <f t="shared" si="3"/>
        <v> </v>
      </c>
      <c r="Q13" s="89" t="str">
        <f t="shared" si="4"/>
        <v> </v>
      </c>
      <c r="R13" s="89" t="str">
        <f t="shared" si="5"/>
        <v> </v>
      </c>
      <c r="S13" s="89" t="str">
        <f t="shared" si="6"/>
        <v> </v>
      </c>
      <c r="T13" s="88"/>
      <c r="U13" s="231" t="s">
        <v>90</v>
      </c>
      <c r="V13" s="101" t="s">
        <v>62</v>
      </c>
      <c r="W13" s="268"/>
      <c r="X13" s="264"/>
      <c r="Y13" s="264"/>
      <c r="Z13" s="265"/>
      <c r="AA13" s="93"/>
      <c r="AB13" s="110">
        <v>0.0</v>
      </c>
      <c r="AC13" s="111">
        <v>0.0</v>
      </c>
      <c r="AD13" s="112">
        <v>0.0</v>
      </c>
      <c r="AE13" s="111">
        <v>0.0</v>
      </c>
      <c r="AF13" s="112">
        <v>0.0</v>
      </c>
      <c r="AG13" s="113">
        <v>0.0</v>
      </c>
      <c r="AH13" s="98">
        <f t="shared" si="7"/>
        <v>1</v>
      </c>
      <c r="AI13" s="86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B14" s="247" t="s">
        <v>91</v>
      </c>
      <c r="C14" s="119" t="s">
        <v>63</v>
      </c>
      <c r="D14" s="259"/>
      <c r="E14" s="243"/>
      <c r="F14" s="242"/>
      <c r="G14" s="243"/>
      <c r="H14" s="242"/>
      <c r="I14" s="243"/>
      <c r="J14" s="242"/>
      <c r="K14" s="244"/>
      <c r="L14" s="236">
        <f t="shared" ref="L14:M14" si="15">SUM(D14,F14,H14,J14)</f>
        <v>0</v>
      </c>
      <c r="M14" s="86">
        <f t="shared" si="15"/>
        <v>0</v>
      </c>
      <c r="N14" s="32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247" t="s">
        <v>91</v>
      </c>
      <c r="V14" s="119" t="s">
        <v>63</v>
      </c>
      <c r="W14" s="269"/>
      <c r="X14" s="108"/>
      <c r="Y14" s="108"/>
      <c r="Z14" s="246"/>
      <c r="AA14" s="93"/>
      <c r="AB14" s="110">
        <v>0.0</v>
      </c>
      <c r="AC14" s="111">
        <v>0.0</v>
      </c>
      <c r="AD14" s="112">
        <v>0.0</v>
      </c>
      <c r="AE14" s="111">
        <v>0.0</v>
      </c>
      <c r="AF14" s="112">
        <v>0.0</v>
      </c>
      <c r="AG14" s="113">
        <v>0.0</v>
      </c>
      <c r="AH14" s="98">
        <f t="shared" si="7"/>
        <v>1</v>
      </c>
      <c r="AI14" s="86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A15" s="120"/>
      <c r="B15" s="248" t="s">
        <v>92</v>
      </c>
      <c r="C15" s="249" t="s">
        <v>32</v>
      </c>
      <c r="D15" s="250"/>
      <c r="E15" s="251"/>
      <c r="F15" s="252"/>
      <c r="G15" s="251"/>
      <c r="H15" s="252"/>
      <c r="I15" s="251"/>
      <c r="J15" s="252"/>
      <c r="K15" s="253"/>
      <c r="L15" s="254">
        <f t="shared" ref="L15:M15" si="16">SUM(D15,F15,H15,J15)</f>
        <v>0</v>
      </c>
      <c r="M15" s="128">
        <f t="shared" si="16"/>
        <v>0</v>
      </c>
      <c r="N15" s="129"/>
      <c r="O15" s="88"/>
      <c r="P15" s="130" t="str">
        <f t="shared" si="3"/>
        <v> </v>
      </c>
      <c r="Q15" s="130" t="str">
        <f t="shared" si="4"/>
        <v> </v>
      </c>
      <c r="R15" s="130" t="str">
        <f t="shared" si="5"/>
        <v> </v>
      </c>
      <c r="S15" s="130" t="str">
        <f t="shared" si="6"/>
        <v> </v>
      </c>
      <c r="T15" s="88"/>
      <c r="U15" s="248" t="s">
        <v>92</v>
      </c>
      <c r="V15" s="249" t="s">
        <v>32</v>
      </c>
      <c r="W15" s="255"/>
      <c r="X15" s="132"/>
      <c r="Y15" s="132"/>
      <c r="Z15" s="256"/>
      <c r="AA15" s="93"/>
      <c r="AB15" s="134">
        <v>0.0</v>
      </c>
      <c r="AC15" s="135">
        <v>0.0</v>
      </c>
      <c r="AD15" s="136">
        <v>0.0</v>
      </c>
      <c r="AE15" s="135">
        <v>0.0</v>
      </c>
      <c r="AF15" s="136">
        <v>0.0</v>
      </c>
      <c r="AG15" s="137">
        <v>0.0</v>
      </c>
      <c r="AH15" s="138">
        <f t="shared" si="7"/>
        <v>1</v>
      </c>
      <c r="AI15" s="128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A16" s="78" t="s">
        <v>66</v>
      </c>
      <c r="B16" s="257" t="s">
        <v>93</v>
      </c>
      <c r="C16" s="258" t="s">
        <v>3</v>
      </c>
      <c r="D16" s="240"/>
      <c r="E16" s="241"/>
      <c r="F16" s="277"/>
      <c r="G16" s="241"/>
      <c r="H16" s="242"/>
      <c r="I16" s="243"/>
      <c r="J16" s="242"/>
      <c r="K16" s="244"/>
      <c r="L16" s="236">
        <f t="shared" ref="L16:M16" si="17">SUM(D16,F16,H16,J16)</f>
        <v>0</v>
      </c>
      <c r="M16" s="34">
        <f t="shared" si="17"/>
        <v>0</v>
      </c>
      <c r="N16" s="31"/>
      <c r="O16" s="88"/>
      <c r="P16" s="146" t="str">
        <f t="shared" si="3"/>
        <v> </v>
      </c>
      <c r="Q16" s="146" t="str">
        <f t="shared" si="4"/>
        <v> </v>
      </c>
      <c r="R16" s="146" t="str">
        <f t="shared" si="5"/>
        <v> </v>
      </c>
      <c r="S16" s="146" t="str">
        <f t="shared" si="6"/>
        <v> </v>
      </c>
      <c r="T16" s="88"/>
      <c r="U16" s="257" t="s">
        <v>93</v>
      </c>
      <c r="V16" s="258" t="s">
        <v>3</v>
      </c>
      <c r="W16" s="245"/>
      <c r="X16" s="108"/>
      <c r="Y16" s="108"/>
      <c r="Z16" s="246"/>
      <c r="AA16" s="93"/>
      <c r="AB16" s="147">
        <v>0.0</v>
      </c>
      <c r="AC16" s="148">
        <v>0.0</v>
      </c>
      <c r="AD16" s="149">
        <v>0.0</v>
      </c>
      <c r="AE16" s="148">
        <v>0.0</v>
      </c>
      <c r="AF16" s="149">
        <v>0.0</v>
      </c>
      <c r="AG16" s="150">
        <v>0.0</v>
      </c>
      <c r="AH16" s="151">
        <f t="shared" si="7"/>
        <v>1</v>
      </c>
      <c r="AI16" s="34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B17" s="231" t="s">
        <v>95</v>
      </c>
      <c r="C17" s="101" t="s">
        <v>59</v>
      </c>
      <c r="D17" s="240"/>
      <c r="E17" s="241"/>
      <c r="F17" s="242"/>
      <c r="G17" s="243"/>
      <c r="H17" s="277"/>
      <c r="I17" s="241"/>
      <c r="J17" s="277"/>
      <c r="K17" s="278"/>
      <c r="L17" s="236">
        <f t="shared" ref="L17:M17" si="18">SUM(D17,F17,H17,J17)</f>
        <v>0</v>
      </c>
      <c r="M17" s="86">
        <f t="shared" si="18"/>
        <v>0</v>
      </c>
      <c r="N17" s="32"/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231" t="s">
        <v>95</v>
      </c>
      <c r="V17" s="101" t="s">
        <v>59</v>
      </c>
      <c r="W17" s="269"/>
      <c r="X17" s="108"/>
      <c r="Y17" s="108"/>
      <c r="Z17" s="246"/>
      <c r="AA17" s="93"/>
      <c r="AB17" s="110">
        <v>0.0</v>
      </c>
      <c r="AC17" s="111">
        <v>0.0</v>
      </c>
      <c r="AD17" s="112">
        <v>0.0</v>
      </c>
      <c r="AE17" s="111">
        <v>0.0</v>
      </c>
      <c r="AF17" s="112">
        <v>0.0</v>
      </c>
      <c r="AG17" s="113">
        <v>0.0</v>
      </c>
      <c r="AH17" s="98">
        <f t="shared" si="7"/>
        <v>1</v>
      </c>
      <c r="AI17" s="86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B18" s="231" t="s">
        <v>97</v>
      </c>
      <c r="C18" s="101" t="s">
        <v>60</v>
      </c>
      <c r="D18" s="240"/>
      <c r="E18" s="241"/>
      <c r="F18" s="242"/>
      <c r="G18" s="243"/>
      <c r="H18" s="277"/>
      <c r="I18" s="241"/>
      <c r="J18" s="277"/>
      <c r="K18" s="278"/>
      <c r="L18" s="236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31" t="s">
        <v>97</v>
      </c>
      <c r="V18" s="101" t="s">
        <v>60</v>
      </c>
      <c r="W18" s="245"/>
      <c r="X18" s="108"/>
      <c r="Y18" s="108"/>
      <c r="Z18" s="246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B19" s="231" t="s">
        <v>98</v>
      </c>
      <c r="C19" s="101" t="s">
        <v>61</v>
      </c>
      <c r="D19" s="266"/>
      <c r="E19" s="267"/>
      <c r="F19" s="104"/>
      <c r="G19" s="261"/>
      <c r="H19" s="104"/>
      <c r="I19" s="261"/>
      <c r="J19" s="104"/>
      <c r="K19" s="262"/>
      <c r="L19" s="236">
        <f t="shared" ref="L19:M19" si="20">SUM(D19,F19,H19,J19)</f>
        <v>0</v>
      </c>
      <c r="M19" s="86">
        <f t="shared" si="20"/>
        <v>0</v>
      </c>
      <c r="N19" s="32"/>
      <c r="O19" s="88"/>
      <c r="P19" s="89" t="str">
        <f t="shared" si="3"/>
        <v> </v>
      </c>
      <c r="Q19" s="89" t="str">
        <f t="shared" si="4"/>
        <v> </v>
      </c>
      <c r="R19" s="89" t="str">
        <f t="shared" si="5"/>
        <v> </v>
      </c>
      <c r="S19" s="89" t="str">
        <f t="shared" si="6"/>
        <v> </v>
      </c>
      <c r="T19" s="88"/>
      <c r="U19" s="231" t="s">
        <v>98</v>
      </c>
      <c r="V19" s="101" t="s">
        <v>61</v>
      </c>
      <c r="W19" s="263"/>
      <c r="X19" s="264"/>
      <c r="Y19" s="264"/>
      <c r="Z19" s="265"/>
      <c r="AA19" s="93"/>
      <c r="AB19" s="110">
        <v>0.0</v>
      </c>
      <c r="AC19" s="111">
        <v>0.0</v>
      </c>
      <c r="AD19" s="112">
        <v>0.0</v>
      </c>
      <c r="AE19" s="111">
        <v>0.0</v>
      </c>
      <c r="AF19" s="112">
        <v>0.0</v>
      </c>
      <c r="AG19" s="113">
        <v>0.0</v>
      </c>
      <c r="AH19" s="98">
        <f t="shared" si="7"/>
        <v>1</v>
      </c>
      <c r="AI19" s="86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B20" s="231" t="s">
        <v>99</v>
      </c>
      <c r="C20" s="101" t="s">
        <v>62</v>
      </c>
      <c r="D20" s="260"/>
      <c r="E20" s="261"/>
      <c r="F20" s="104"/>
      <c r="G20" s="261"/>
      <c r="H20" s="104"/>
      <c r="I20" s="261"/>
      <c r="J20" s="104"/>
      <c r="K20" s="262"/>
      <c r="L20" s="236">
        <f t="shared" ref="L20:M20" si="21">SUM(D20,F20,H20,J20)</f>
        <v>0</v>
      </c>
      <c r="M20" s="86">
        <f t="shared" si="21"/>
        <v>0</v>
      </c>
      <c r="N20" s="32"/>
      <c r="O20" s="88"/>
      <c r="P20" s="89" t="str">
        <f t="shared" si="3"/>
        <v> </v>
      </c>
      <c r="Q20" s="89" t="str">
        <f t="shared" si="4"/>
        <v> </v>
      </c>
      <c r="R20" s="89" t="str">
        <f t="shared" si="5"/>
        <v> </v>
      </c>
      <c r="S20" s="89" t="str">
        <f t="shared" si="6"/>
        <v> </v>
      </c>
      <c r="T20" s="88"/>
      <c r="U20" s="231" t="s">
        <v>99</v>
      </c>
      <c r="V20" s="101" t="s">
        <v>62</v>
      </c>
      <c r="W20" s="263"/>
      <c r="X20" s="264"/>
      <c r="Y20" s="264"/>
      <c r="Z20" s="265"/>
      <c r="AA20" s="93"/>
      <c r="AB20" s="110">
        <v>0.0</v>
      </c>
      <c r="AC20" s="111">
        <v>0.0</v>
      </c>
      <c r="AD20" s="112">
        <v>0.0</v>
      </c>
      <c r="AE20" s="111">
        <v>0.0</v>
      </c>
      <c r="AF20" s="112">
        <v>0.0</v>
      </c>
      <c r="AG20" s="113">
        <v>0.0</v>
      </c>
      <c r="AH20" s="98">
        <f t="shared" si="7"/>
        <v>1</v>
      </c>
      <c r="AI20" s="86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B21" s="247" t="s">
        <v>100</v>
      </c>
      <c r="C21" s="119" t="s">
        <v>63</v>
      </c>
      <c r="D21" s="259"/>
      <c r="E21" s="243"/>
      <c r="F21" s="242"/>
      <c r="G21" s="243"/>
      <c r="H21" s="242"/>
      <c r="I21" s="243"/>
      <c r="J21" s="242"/>
      <c r="K21" s="244"/>
      <c r="L21" s="236">
        <f t="shared" ref="L21:M21" si="22">SUM(D21,F21,H21,J21)</f>
        <v>0</v>
      </c>
      <c r="M21" s="86">
        <f t="shared" si="22"/>
        <v>0</v>
      </c>
      <c r="N21" s="32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247" t="s">
        <v>100</v>
      </c>
      <c r="V21" s="119" t="s">
        <v>63</v>
      </c>
      <c r="W21" s="269"/>
      <c r="X21" s="108"/>
      <c r="Y21" s="108"/>
      <c r="Z21" s="246"/>
      <c r="AA21" s="93"/>
      <c r="AB21" s="110">
        <v>0.0</v>
      </c>
      <c r="AC21" s="111">
        <v>0.0</v>
      </c>
      <c r="AD21" s="112">
        <v>0.0</v>
      </c>
      <c r="AE21" s="111">
        <v>0.0</v>
      </c>
      <c r="AF21" s="112">
        <v>0.0</v>
      </c>
      <c r="AG21" s="113">
        <v>0.0</v>
      </c>
      <c r="AH21" s="98">
        <f t="shared" si="7"/>
        <v>1</v>
      </c>
      <c r="AI21" s="86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A22" s="120"/>
      <c r="B22" s="248" t="s">
        <v>101</v>
      </c>
      <c r="C22" s="249" t="s">
        <v>32</v>
      </c>
      <c r="D22" s="250"/>
      <c r="E22" s="251"/>
      <c r="F22" s="252"/>
      <c r="G22" s="251"/>
      <c r="H22" s="252"/>
      <c r="I22" s="251"/>
      <c r="J22" s="252"/>
      <c r="K22" s="253"/>
      <c r="L22" s="254">
        <f t="shared" ref="L22:M22" si="23">SUM(D22,F22,H22,J22)</f>
        <v>0</v>
      </c>
      <c r="M22" s="128">
        <f t="shared" si="23"/>
        <v>0</v>
      </c>
      <c r="N22" s="129"/>
      <c r="O22" s="88"/>
      <c r="P22" s="130" t="str">
        <f t="shared" si="3"/>
        <v> </v>
      </c>
      <c r="Q22" s="130" t="str">
        <f t="shared" si="4"/>
        <v> </v>
      </c>
      <c r="R22" s="130" t="str">
        <f t="shared" si="5"/>
        <v> </v>
      </c>
      <c r="S22" s="130" t="str">
        <f t="shared" si="6"/>
        <v> </v>
      </c>
      <c r="T22" s="88"/>
      <c r="U22" s="248" t="s">
        <v>101</v>
      </c>
      <c r="V22" s="249" t="s">
        <v>32</v>
      </c>
      <c r="W22" s="255"/>
      <c r="X22" s="132"/>
      <c r="Y22" s="132"/>
      <c r="Z22" s="256"/>
      <c r="AA22" s="93"/>
      <c r="AB22" s="134">
        <v>0.0</v>
      </c>
      <c r="AC22" s="135">
        <v>0.0</v>
      </c>
      <c r="AD22" s="136">
        <v>0.0</v>
      </c>
      <c r="AE22" s="135">
        <v>0.0</v>
      </c>
      <c r="AF22" s="136">
        <v>0.0</v>
      </c>
      <c r="AG22" s="137">
        <v>0.0</v>
      </c>
      <c r="AH22" s="138">
        <f t="shared" si="7"/>
        <v>1</v>
      </c>
      <c r="AI22" s="128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A23" s="78" t="s">
        <v>67</v>
      </c>
      <c r="B23" s="257" t="s">
        <v>102</v>
      </c>
      <c r="C23" s="258" t="s">
        <v>3</v>
      </c>
      <c r="D23" s="259"/>
      <c r="E23" s="243"/>
      <c r="F23" s="242"/>
      <c r="G23" s="243"/>
      <c r="H23" s="242"/>
      <c r="I23" s="243"/>
      <c r="J23" s="242"/>
      <c r="K23" s="244"/>
      <c r="L23" s="236">
        <f t="shared" ref="L23:M23" si="24">SUM(D23,F23,H23,J23)</f>
        <v>0</v>
      </c>
      <c r="M23" s="34">
        <f t="shared" si="24"/>
        <v>0</v>
      </c>
      <c r="N23" s="31"/>
      <c r="O23" s="88"/>
      <c r="P23" s="146" t="str">
        <f t="shared" si="3"/>
        <v> </v>
      </c>
      <c r="Q23" s="146" t="str">
        <f t="shared" si="4"/>
        <v> </v>
      </c>
      <c r="R23" s="146" t="str">
        <f t="shared" si="5"/>
        <v> </v>
      </c>
      <c r="S23" s="146" t="str">
        <f t="shared" si="6"/>
        <v> </v>
      </c>
      <c r="T23" s="88"/>
      <c r="U23" s="257" t="s">
        <v>102</v>
      </c>
      <c r="V23" s="258" t="s">
        <v>3</v>
      </c>
      <c r="W23" s="269"/>
      <c r="X23" s="108"/>
      <c r="Y23" s="108"/>
      <c r="Z23" s="246"/>
      <c r="AA23" s="93"/>
      <c r="AB23" s="147">
        <v>0.0</v>
      </c>
      <c r="AC23" s="148">
        <v>0.0</v>
      </c>
      <c r="AD23" s="149">
        <v>0.0</v>
      </c>
      <c r="AE23" s="148">
        <v>0.0</v>
      </c>
      <c r="AF23" s="149">
        <v>0.0</v>
      </c>
      <c r="AG23" s="150">
        <v>0.0</v>
      </c>
      <c r="AH23" s="151">
        <f t="shared" si="7"/>
        <v>1</v>
      </c>
      <c r="AI23" s="34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B24" s="231" t="s">
        <v>103</v>
      </c>
      <c r="C24" s="101" t="s">
        <v>59</v>
      </c>
      <c r="D24" s="259"/>
      <c r="E24" s="243"/>
      <c r="F24" s="242"/>
      <c r="G24" s="243"/>
      <c r="H24" s="242"/>
      <c r="I24" s="243"/>
      <c r="J24" s="242"/>
      <c r="K24" s="244"/>
      <c r="L24" s="236">
        <f t="shared" ref="L24:M24" si="25">SUM(D24,F24,H24,J24)</f>
        <v>0</v>
      </c>
      <c r="M24" s="86">
        <f t="shared" si="25"/>
        <v>0</v>
      </c>
      <c r="N24" s="32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231" t="s">
        <v>103</v>
      </c>
      <c r="V24" s="101" t="s">
        <v>59</v>
      </c>
      <c r="W24" s="269"/>
      <c r="X24" s="108"/>
      <c r="Y24" s="108"/>
      <c r="Z24" s="246"/>
      <c r="AA24" s="93"/>
      <c r="AB24" s="110">
        <v>0.0</v>
      </c>
      <c r="AC24" s="111">
        <v>0.0</v>
      </c>
      <c r="AD24" s="112">
        <v>0.0</v>
      </c>
      <c r="AE24" s="111">
        <v>0.0</v>
      </c>
      <c r="AF24" s="112">
        <v>0.0</v>
      </c>
      <c r="AG24" s="113">
        <v>0.0</v>
      </c>
      <c r="AH24" s="98">
        <f t="shared" si="7"/>
        <v>1</v>
      </c>
      <c r="AI24" s="86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B25" s="231" t="s">
        <v>104</v>
      </c>
      <c r="C25" s="101" t="s">
        <v>60</v>
      </c>
      <c r="D25" s="240"/>
      <c r="E25" s="241"/>
      <c r="F25" s="277"/>
      <c r="G25" s="241"/>
      <c r="H25" s="242"/>
      <c r="I25" s="243"/>
      <c r="J25" s="242"/>
      <c r="K25" s="244"/>
      <c r="L25" s="236">
        <f t="shared" ref="L25:M25" si="26">SUM(D25,F25,H25,J25)</f>
        <v>0</v>
      </c>
      <c r="M25" s="86">
        <f t="shared" si="26"/>
        <v>0</v>
      </c>
      <c r="N25" s="32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31" t="s">
        <v>104</v>
      </c>
      <c r="V25" s="101" t="s">
        <v>60</v>
      </c>
      <c r="W25" s="245"/>
      <c r="X25" s="108"/>
      <c r="Y25" s="108"/>
      <c r="Z25" s="246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B26" s="231" t="s">
        <v>105</v>
      </c>
      <c r="C26" s="101" t="s">
        <v>61</v>
      </c>
      <c r="D26" s="266"/>
      <c r="E26" s="267"/>
      <c r="F26" s="152"/>
      <c r="G26" s="267"/>
      <c r="H26" s="104"/>
      <c r="I26" s="261"/>
      <c r="J26" s="104"/>
      <c r="K26" s="262"/>
      <c r="L26" s="236">
        <f t="shared" ref="L26:M26" si="27">SUM(D26,F26,H26,J26)</f>
        <v>0</v>
      </c>
      <c r="M26" s="86">
        <f t="shared" si="27"/>
        <v>0</v>
      </c>
      <c r="N26" s="32"/>
      <c r="O26" s="88"/>
      <c r="P26" s="89" t="str">
        <f t="shared" si="3"/>
        <v> </v>
      </c>
      <c r="Q26" s="89" t="str">
        <f t="shared" si="4"/>
        <v> </v>
      </c>
      <c r="R26" s="89" t="str">
        <f t="shared" si="5"/>
        <v> </v>
      </c>
      <c r="S26" s="89" t="str">
        <f t="shared" si="6"/>
        <v> </v>
      </c>
      <c r="T26" s="88"/>
      <c r="U26" s="231" t="s">
        <v>105</v>
      </c>
      <c r="V26" s="101" t="s">
        <v>61</v>
      </c>
      <c r="W26" s="268"/>
      <c r="X26" s="264"/>
      <c r="Y26" s="264"/>
      <c r="Z26" s="265"/>
      <c r="AA26" s="93"/>
      <c r="AB26" s="110">
        <v>0.0</v>
      </c>
      <c r="AC26" s="111">
        <v>0.0</v>
      </c>
      <c r="AD26" s="112">
        <v>0.0</v>
      </c>
      <c r="AE26" s="111">
        <v>0.0</v>
      </c>
      <c r="AF26" s="112">
        <v>0.0</v>
      </c>
      <c r="AG26" s="113">
        <v>0.0</v>
      </c>
      <c r="AH26" s="98">
        <f t="shared" si="7"/>
        <v>1</v>
      </c>
      <c r="AI26" s="86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B27" s="231" t="s">
        <v>106</v>
      </c>
      <c r="C27" s="101" t="s">
        <v>62</v>
      </c>
      <c r="D27" s="260"/>
      <c r="E27" s="261"/>
      <c r="F27" s="104"/>
      <c r="G27" s="261"/>
      <c r="H27" s="104"/>
      <c r="I27" s="261"/>
      <c r="J27" s="104"/>
      <c r="K27" s="262"/>
      <c r="L27" s="236">
        <f t="shared" ref="L27:M27" si="28">SUM(D27,F27,H27,J27)</f>
        <v>0</v>
      </c>
      <c r="M27" s="86">
        <f t="shared" si="28"/>
        <v>0</v>
      </c>
      <c r="N27" s="32"/>
      <c r="O27" s="88"/>
      <c r="P27" s="89" t="str">
        <f t="shared" si="3"/>
        <v> </v>
      </c>
      <c r="Q27" s="89" t="str">
        <f t="shared" si="4"/>
        <v> </v>
      </c>
      <c r="R27" s="89" t="str">
        <f t="shared" si="5"/>
        <v> </v>
      </c>
      <c r="S27" s="89" t="str">
        <f t="shared" si="6"/>
        <v> </v>
      </c>
      <c r="T27" s="88"/>
      <c r="U27" s="231" t="s">
        <v>106</v>
      </c>
      <c r="V27" s="101" t="s">
        <v>62</v>
      </c>
      <c r="W27" s="263"/>
      <c r="X27" s="264"/>
      <c r="Y27" s="264"/>
      <c r="Z27" s="265"/>
      <c r="AA27" s="93"/>
      <c r="AB27" s="110">
        <v>0.0</v>
      </c>
      <c r="AC27" s="111">
        <v>0.0</v>
      </c>
      <c r="AD27" s="112">
        <v>0.0</v>
      </c>
      <c r="AE27" s="111">
        <v>0.0</v>
      </c>
      <c r="AF27" s="112">
        <v>0.0</v>
      </c>
      <c r="AG27" s="113">
        <v>0.0</v>
      </c>
      <c r="AH27" s="98">
        <f t="shared" si="7"/>
        <v>1</v>
      </c>
      <c r="AI27" s="86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B28" s="247" t="s">
        <v>107</v>
      </c>
      <c r="C28" s="119" t="s">
        <v>63</v>
      </c>
      <c r="D28" s="259"/>
      <c r="E28" s="243"/>
      <c r="F28" s="242"/>
      <c r="G28" s="243"/>
      <c r="H28" s="242"/>
      <c r="I28" s="243"/>
      <c r="J28" s="242"/>
      <c r="K28" s="244"/>
      <c r="L28" s="236">
        <f t="shared" ref="L28:M28" si="29">SUM(D28,F28,H28,J28)</f>
        <v>0</v>
      </c>
      <c r="M28" s="86">
        <f t="shared" si="29"/>
        <v>0</v>
      </c>
      <c r="N28" s="87" t="s">
        <v>185</v>
      </c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247" t="s">
        <v>107</v>
      </c>
      <c r="V28" s="119" t="s">
        <v>63</v>
      </c>
      <c r="W28" s="269"/>
      <c r="X28" s="108"/>
      <c r="Y28" s="108"/>
      <c r="Z28" s="246"/>
      <c r="AA28" s="93"/>
      <c r="AB28" s="110">
        <v>0.0</v>
      </c>
      <c r="AC28" s="111">
        <v>0.0</v>
      </c>
      <c r="AD28" s="112">
        <v>0.0</v>
      </c>
      <c r="AE28" s="111">
        <v>0.0</v>
      </c>
      <c r="AF28" s="112">
        <v>0.0</v>
      </c>
      <c r="AG28" s="113">
        <v>0.0</v>
      </c>
      <c r="AH28" s="98">
        <f t="shared" si="7"/>
        <v>1</v>
      </c>
      <c r="AI28" s="86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A29" s="120"/>
      <c r="B29" s="248" t="s">
        <v>109</v>
      </c>
      <c r="C29" s="249" t="s">
        <v>32</v>
      </c>
      <c r="D29" s="250"/>
      <c r="E29" s="251"/>
      <c r="F29" s="252"/>
      <c r="G29" s="251"/>
      <c r="H29" s="252"/>
      <c r="I29" s="251"/>
      <c r="J29" s="252"/>
      <c r="K29" s="253"/>
      <c r="L29" s="254">
        <f t="shared" ref="L29:M29" si="30">SUM(D29,F29,H29,J29)</f>
        <v>0</v>
      </c>
      <c r="M29" s="128">
        <f t="shared" si="30"/>
        <v>0</v>
      </c>
      <c r="N29" s="129"/>
      <c r="O29" s="88"/>
      <c r="P29" s="130" t="str">
        <f t="shared" si="3"/>
        <v> </v>
      </c>
      <c r="Q29" s="130" t="str">
        <f t="shared" si="4"/>
        <v> </v>
      </c>
      <c r="R29" s="130" t="str">
        <f t="shared" si="5"/>
        <v> </v>
      </c>
      <c r="S29" s="130" t="str">
        <f t="shared" si="6"/>
        <v> </v>
      </c>
      <c r="T29" s="88"/>
      <c r="U29" s="248" t="s">
        <v>109</v>
      </c>
      <c r="V29" s="249" t="s">
        <v>32</v>
      </c>
      <c r="W29" s="255"/>
      <c r="X29" s="132"/>
      <c r="Y29" s="132"/>
      <c r="Z29" s="256"/>
      <c r="AA29" s="93"/>
      <c r="AB29" s="134">
        <v>0.0</v>
      </c>
      <c r="AC29" s="135">
        <v>0.0</v>
      </c>
      <c r="AD29" s="136">
        <v>0.0</v>
      </c>
      <c r="AE29" s="135">
        <v>0.0</v>
      </c>
      <c r="AF29" s="136">
        <v>0.0</v>
      </c>
      <c r="AG29" s="137">
        <v>0.0</v>
      </c>
      <c r="AH29" s="138">
        <f t="shared" si="7"/>
        <v>1</v>
      </c>
      <c r="AI29" s="128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A30" s="160" t="s">
        <v>57</v>
      </c>
      <c r="B30" s="257" t="s">
        <v>110</v>
      </c>
      <c r="C30" s="258" t="s">
        <v>3</v>
      </c>
      <c r="D30" s="259"/>
      <c r="E30" s="243"/>
      <c r="F30" s="242"/>
      <c r="G30" s="243"/>
      <c r="H30" s="242"/>
      <c r="I30" s="243"/>
      <c r="J30" s="242"/>
      <c r="K30" s="244"/>
      <c r="L30" s="236">
        <f t="shared" ref="L30:M30" si="31">SUM(D30,F30,H30,J30)</f>
        <v>0</v>
      </c>
      <c r="M30" s="34">
        <f t="shared" si="31"/>
        <v>0</v>
      </c>
      <c r="N30" s="31"/>
      <c r="O30" s="88"/>
      <c r="P30" s="146" t="str">
        <f t="shared" si="3"/>
        <v> </v>
      </c>
      <c r="Q30" s="146" t="str">
        <f t="shared" si="4"/>
        <v> </v>
      </c>
      <c r="R30" s="146" t="str">
        <f t="shared" si="5"/>
        <v> </v>
      </c>
      <c r="S30" s="146" t="str">
        <f t="shared" si="6"/>
        <v> </v>
      </c>
      <c r="T30" s="88"/>
      <c r="U30" s="257" t="s">
        <v>110</v>
      </c>
      <c r="V30" s="258" t="s">
        <v>3</v>
      </c>
      <c r="W30" s="269"/>
      <c r="X30" s="108"/>
      <c r="Y30" s="108"/>
      <c r="Z30" s="246"/>
      <c r="AA30" s="93"/>
      <c r="AB30" s="147">
        <v>0.0</v>
      </c>
      <c r="AC30" s="148">
        <v>0.0</v>
      </c>
      <c r="AD30" s="149">
        <v>0.0</v>
      </c>
      <c r="AE30" s="148">
        <v>0.0</v>
      </c>
      <c r="AF30" s="149">
        <v>0.0</v>
      </c>
      <c r="AG30" s="150">
        <v>0.0</v>
      </c>
      <c r="AH30" s="151">
        <f t="shared" si="7"/>
        <v>1</v>
      </c>
      <c r="AI30" s="34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B31" s="231" t="s">
        <v>111</v>
      </c>
      <c r="C31" s="101" t="s">
        <v>59</v>
      </c>
      <c r="D31" s="240"/>
      <c r="E31" s="241"/>
      <c r="F31" s="277"/>
      <c r="G31" s="241"/>
      <c r="H31" s="242"/>
      <c r="I31" s="243"/>
      <c r="J31" s="242"/>
      <c r="K31" s="244"/>
      <c r="L31" s="236">
        <f t="shared" ref="L31:M31" si="32">SUM(D31,F31,H31,J31)</f>
        <v>0</v>
      </c>
      <c r="M31" s="86">
        <f t="shared" si="32"/>
        <v>0</v>
      </c>
      <c r="N31" s="32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231" t="s">
        <v>111</v>
      </c>
      <c r="V31" s="101" t="s">
        <v>59</v>
      </c>
      <c r="W31" s="245"/>
      <c r="X31" s="108"/>
      <c r="Y31" s="108"/>
      <c r="Z31" s="246"/>
      <c r="AA31" s="93"/>
      <c r="AB31" s="110">
        <v>0.0</v>
      </c>
      <c r="AC31" s="111">
        <v>0.0</v>
      </c>
      <c r="AD31" s="112">
        <v>0.0</v>
      </c>
      <c r="AE31" s="111">
        <v>0.0</v>
      </c>
      <c r="AF31" s="112">
        <v>0.0</v>
      </c>
      <c r="AG31" s="113">
        <v>0.0</v>
      </c>
      <c r="AH31" s="98">
        <f t="shared" si="7"/>
        <v>1</v>
      </c>
      <c r="AI31" s="86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B32" s="231" t="s">
        <v>112</v>
      </c>
      <c r="C32" s="101" t="s">
        <v>60</v>
      </c>
      <c r="D32" s="240"/>
      <c r="E32" s="241"/>
      <c r="F32" s="277"/>
      <c r="G32" s="241"/>
      <c r="H32" s="242"/>
      <c r="I32" s="243"/>
      <c r="J32" s="242"/>
      <c r="K32" s="244"/>
      <c r="L32" s="236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231" t="s">
        <v>112</v>
      </c>
      <c r="V32" s="101" t="s">
        <v>60</v>
      </c>
      <c r="W32" s="269"/>
      <c r="X32" s="108"/>
      <c r="Y32" s="108"/>
      <c r="Z32" s="246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B33" s="231" t="s">
        <v>113</v>
      </c>
      <c r="C33" s="101" t="s">
        <v>61</v>
      </c>
      <c r="D33" s="260"/>
      <c r="E33" s="261"/>
      <c r="F33" s="104"/>
      <c r="G33" s="261"/>
      <c r="H33" s="104"/>
      <c r="I33" s="261"/>
      <c r="J33" s="104"/>
      <c r="K33" s="262"/>
      <c r="L33" s="236">
        <f t="shared" ref="L33:M33" si="34">SUM(D33,F33,H33,J33)</f>
        <v>0</v>
      </c>
      <c r="M33" s="86">
        <f t="shared" si="34"/>
        <v>0</v>
      </c>
      <c r="N33" s="32"/>
      <c r="O33" s="88"/>
      <c r="P33" s="89" t="str">
        <f t="shared" si="3"/>
        <v> </v>
      </c>
      <c r="Q33" s="89" t="str">
        <f t="shared" si="4"/>
        <v> </v>
      </c>
      <c r="R33" s="89" t="str">
        <f t="shared" si="5"/>
        <v> </v>
      </c>
      <c r="S33" s="89" t="str">
        <f t="shared" si="6"/>
        <v> </v>
      </c>
      <c r="T33" s="88"/>
      <c r="U33" s="231" t="s">
        <v>113</v>
      </c>
      <c r="V33" s="101" t="s">
        <v>61</v>
      </c>
      <c r="W33" s="263"/>
      <c r="X33" s="264"/>
      <c r="Y33" s="264"/>
      <c r="Z33" s="265"/>
      <c r="AA33" s="93"/>
      <c r="AB33" s="110">
        <v>0.0</v>
      </c>
      <c r="AC33" s="111">
        <v>0.0</v>
      </c>
      <c r="AD33" s="112">
        <v>0.0</v>
      </c>
      <c r="AE33" s="111">
        <v>0.0</v>
      </c>
      <c r="AF33" s="112">
        <v>0.0</v>
      </c>
      <c r="AG33" s="113">
        <v>0.0</v>
      </c>
      <c r="AH33" s="98">
        <f t="shared" si="7"/>
        <v>1</v>
      </c>
      <c r="AI33" s="86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B34" s="231" t="s">
        <v>114</v>
      </c>
      <c r="C34" s="101" t="s">
        <v>62</v>
      </c>
      <c r="D34" s="260"/>
      <c r="E34" s="261"/>
      <c r="F34" s="104"/>
      <c r="G34" s="261"/>
      <c r="H34" s="104"/>
      <c r="I34" s="261"/>
      <c r="J34" s="104"/>
      <c r="K34" s="262"/>
      <c r="L34" s="236">
        <f t="shared" ref="L34:M34" si="35">SUM(D34,F34,H34,J34)</f>
        <v>0</v>
      </c>
      <c r="M34" s="86">
        <f t="shared" si="35"/>
        <v>0</v>
      </c>
      <c r="N34" s="32"/>
      <c r="O34" s="88"/>
      <c r="P34" s="89" t="str">
        <f t="shared" si="3"/>
        <v> </v>
      </c>
      <c r="Q34" s="89" t="str">
        <f t="shared" si="4"/>
        <v> </v>
      </c>
      <c r="R34" s="89" t="str">
        <f t="shared" si="5"/>
        <v> </v>
      </c>
      <c r="S34" s="89" t="str">
        <f t="shared" si="6"/>
        <v> </v>
      </c>
      <c r="T34" s="88"/>
      <c r="U34" s="231" t="s">
        <v>114</v>
      </c>
      <c r="V34" s="101" t="s">
        <v>62</v>
      </c>
      <c r="W34" s="263"/>
      <c r="X34" s="264"/>
      <c r="Y34" s="264"/>
      <c r="Z34" s="265"/>
      <c r="AA34" s="93"/>
      <c r="AB34" s="110">
        <v>0.0</v>
      </c>
      <c r="AC34" s="111">
        <v>0.0</v>
      </c>
      <c r="AD34" s="112">
        <v>0.0</v>
      </c>
      <c r="AE34" s="111">
        <v>0.0</v>
      </c>
      <c r="AF34" s="112">
        <v>0.0</v>
      </c>
      <c r="AG34" s="113">
        <v>0.0</v>
      </c>
      <c r="AH34" s="98">
        <f t="shared" si="7"/>
        <v>1</v>
      </c>
      <c r="AI34" s="86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A35" s="51"/>
      <c r="B35" s="247" t="s">
        <v>123</v>
      </c>
      <c r="C35" s="119" t="s">
        <v>63</v>
      </c>
      <c r="D35" s="259"/>
      <c r="E35" s="243"/>
      <c r="F35" s="242"/>
      <c r="G35" s="243"/>
      <c r="H35" s="242"/>
      <c r="I35" s="243"/>
      <c r="J35" s="242"/>
      <c r="K35" s="244"/>
      <c r="L35" s="236">
        <f t="shared" ref="L35:M35" si="36">SUM(D35,F35,H35,J35)</f>
        <v>0</v>
      </c>
      <c r="M35" s="86">
        <f t="shared" si="36"/>
        <v>0</v>
      </c>
      <c r="N35" s="32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247" t="s">
        <v>123</v>
      </c>
      <c r="V35" s="119" t="s">
        <v>63</v>
      </c>
      <c r="W35" s="269"/>
      <c r="X35" s="108"/>
      <c r="Y35" s="108"/>
      <c r="Z35" s="246"/>
      <c r="AA35" s="93"/>
      <c r="AB35" s="110">
        <v>0.0</v>
      </c>
      <c r="AC35" s="111">
        <v>0.0</v>
      </c>
      <c r="AD35" s="112">
        <v>0.0</v>
      </c>
      <c r="AE35" s="111">
        <v>0.0</v>
      </c>
      <c r="AF35" s="112">
        <v>0.0</v>
      </c>
      <c r="AG35" s="113">
        <v>0.0</v>
      </c>
      <c r="AH35" s="98">
        <f t="shared" si="7"/>
        <v>1</v>
      </c>
      <c r="AI35" s="86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282"/>
      <c r="B36" s="283"/>
      <c r="C36" s="163"/>
      <c r="D36" s="284"/>
      <c r="E36" s="285"/>
      <c r="F36" s="286"/>
      <c r="G36" s="285"/>
      <c r="H36" s="286"/>
      <c r="I36" s="285"/>
      <c r="J36" s="286"/>
      <c r="K36" s="287"/>
      <c r="L36" s="288">
        <f t="shared" ref="L36:L37" si="39">SUM(D36,F36,H36,J36)</f>
        <v>0</v>
      </c>
      <c r="M36" s="169"/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289" t="str">
        <f t="shared" ref="U36:V36" si="37">B36</f>
        <v/>
      </c>
      <c r="V36" s="163" t="str">
        <f t="shared" si="37"/>
        <v/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184">
        <f t="shared" si="39"/>
        <v>0</v>
      </c>
      <c r="M37" s="185">
        <f>SUM(E37,G37,I37,K37)</f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2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08" t="s">
        <v>186</v>
      </c>
      <c r="B41" s="6"/>
      <c r="C41" s="7"/>
      <c r="D41" s="86">
        <f>SUM('10月'!D33:D36,D6:D8)</f>
        <v>0</v>
      </c>
      <c r="E41" s="86">
        <f>SUM('10月'!E33:E36,E6:E8)</f>
        <v>0</v>
      </c>
      <c r="F41" s="86">
        <f>SUM('10月'!F33:F36,F6:F8)</f>
        <v>0</v>
      </c>
      <c r="G41" s="86">
        <f>SUM('10月'!G33:G36,G6:G8)</f>
        <v>0</v>
      </c>
      <c r="H41" s="86">
        <f>SUM('10月'!H33:H36,H6:H8)</f>
        <v>0</v>
      </c>
      <c r="I41" s="86">
        <f>SUM('10月'!I33:I36,I6:I8)</f>
        <v>0</v>
      </c>
      <c r="J41" s="86">
        <f>SUM('10月'!J33:J36,J6:J8)</f>
        <v>0</v>
      </c>
      <c r="K41" s="86">
        <f>SUM('10月'!K33:K36,K6:K8)</f>
        <v>0</v>
      </c>
      <c r="L41" s="86">
        <f t="shared" ref="L41:M41" si="40">SUM(D41,F41,H41,J41)</f>
        <v>0</v>
      </c>
      <c r="M41" s="86">
        <f t="shared" si="40"/>
        <v>0</v>
      </c>
      <c r="N41" s="209">
        <f>COUNTIF('10月'!L33:L36,"&lt;&gt;0")+COUNTIF(L6:L8,"&lt;&gt;0")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296" t="s">
        <v>187</v>
      </c>
      <c r="B42" s="6"/>
      <c r="C42" s="7"/>
      <c r="D42" s="86">
        <f t="shared" ref="D42:K42" si="41">SUM(D9:D15)</f>
        <v>0</v>
      </c>
      <c r="E42" s="86">
        <f t="shared" si="41"/>
        <v>0</v>
      </c>
      <c r="F42" s="86">
        <f t="shared" si="41"/>
        <v>0</v>
      </c>
      <c r="G42" s="86">
        <f t="shared" si="41"/>
        <v>0</v>
      </c>
      <c r="H42" s="86">
        <f t="shared" si="41"/>
        <v>0</v>
      </c>
      <c r="I42" s="86">
        <f t="shared" si="41"/>
        <v>0</v>
      </c>
      <c r="J42" s="86">
        <f t="shared" si="41"/>
        <v>0</v>
      </c>
      <c r="K42" s="86">
        <f t="shared" si="41"/>
        <v>0</v>
      </c>
      <c r="L42" s="86">
        <f t="shared" ref="L42:M42" si="42">SUM(D42,F42,H42,J42)</f>
        <v>0</v>
      </c>
      <c r="M42" s="86">
        <f t="shared" si="42"/>
        <v>0</v>
      </c>
      <c r="N42" s="209">
        <f>COUNTIF(L9:L15,"&lt;&gt;0")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208" t="s">
        <v>188</v>
      </c>
      <c r="B43" s="6"/>
      <c r="C43" s="7"/>
      <c r="D43" s="86">
        <f t="shared" ref="D43:K43" si="43">SUM(D16:D22)</f>
        <v>0</v>
      </c>
      <c r="E43" s="86">
        <f t="shared" si="43"/>
        <v>0</v>
      </c>
      <c r="F43" s="86">
        <f t="shared" si="43"/>
        <v>0</v>
      </c>
      <c r="G43" s="86">
        <f t="shared" si="43"/>
        <v>0</v>
      </c>
      <c r="H43" s="86">
        <f t="shared" si="43"/>
        <v>0</v>
      </c>
      <c r="I43" s="86">
        <f t="shared" si="43"/>
        <v>0</v>
      </c>
      <c r="J43" s="86">
        <f t="shared" si="43"/>
        <v>0</v>
      </c>
      <c r="K43" s="86">
        <f t="shared" si="43"/>
        <v>0</v>
      </c>
      <c r="L43" s="86">
        <f t="shared" ref="L43:M43" si="44">SUM(D43,F43,H43,J43)</f>
        <v>0</v>
      </c>
      <c r="M43" s="86">
        <f t="shared" si="44"/>
        <v>0</v>
      </c>
      <c r="N43" s="209">
        <f>COUNTIF(L16:L22,"&lt;&gt;0")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08" t="s">
        <v>189</v>
      </c>
      <c r="B44" s="6"/>
      <c r="C44" s="7"/>
      <c r="D44" s="86">
        <f t="shared" ref="D44:K44" si="45">SUM(D23:D29)</f>
        <v>0</v>
      </c>
      <c r="E44" s="86">
        <f t="shared" si="45"/>
        <v>0</v>
      </c>
      <c r="F44" s="86">
        <f t="shared" si="45"/>
        <v>0</v>
      </c>
      <c r="G44" s="86">
        <f t="shared" si="45"/>
        <v>0</v>
      </c>
      <c r="H44" s="86">
        <f t="shared" si="45"/>
        <v>0</v>
      </c>
      <c r="I44" s="86">
        <f t="shared" si="45"/>
        <v>0</v>
      </c>
      <c r="J44" s="86">
        <f t="shared" si="45"/>
        <v>0</v>
      </c>
      <c r="K44" s="86">
        <f t="shared" si="45"/>
        <v>0</v>
      </c>
      <c r="L44" s="86">
        <f t="shared" ref="L44:M44" si="46">SUM(D44,F44,H44,J44)</f>
        <v>0</v>
      </c>
      <c r="M44" s="86">
        <f t="shared" si="46"/>
        <v>0</v>
      </c>
      <c r="N44" s="209">
        <f>COUNTIF(L23:L29,"&lt;&gt;0")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10" t="s">
        <v>190</v>
      </c>
      <c r="B45" s="6"/>
      <c r="C45" s="7"/>
      <c r="D45" s="86">
        <f>SUM(D30:D35,'12月'!D6)</f>
        <v>0</v>
      </c>
      <c r="E45" s="86">
        <f>SUM(E30:E35,'12月'!E6)</f>
        <v>0</v>
      </c>
      <c r="F45" s="86">
        <f>SUM(F30:F35,'12月'!F6)</f>
        <v>0</v>
      </c>
      <c r="G45" s="86">
        <f>SUM(G30:G35,'12月'!G6)</f>
        <v>0</v>
      </c>
      <c r="H45" s="86">
        <f>SUM(H30:H35,'12月'!H6)</f>
        <v>0</v>
      </c>
      <c r="I45" s="86">
        <f>SUM(I30:I35,'12月'!I6)</f>
        <v>0</v>
      </c>
      <c r="J45" s="86">
        <f>SUM(J30:J35,'12月'!J6)</f>
        <v>0</v>
      </c>
      <c r="K45" s="86">
        <f>SUM(K30:K35,'12月'!K6)</f>
        <v>0</v>
      </c>
      <c r="L45" s="86">
        <f t="shared" ref="L45:M45" si="47">SUM(D45,F45,H45,J45)</f>
        <v>0</v>
      </c>
      <c r="M45" s="86">
        <f t="shared" si="47"/>
        <v>0</v>
      </c>
      <c r="N45" s="209">
        <f>COUNTIF(L30:L35,"&lt;&gt;0")+COUNTIF('12月'!L6,"&lt;&gt;0")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4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9"/>
      <c r="X51" s="2"/>
      <c r="Y51" s="2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16"/>
      <c r="I53" s="216"/>
      <c r="J53" s="216"/>
      <c r="K53" s="3"/>
      <c r="L53" s="2"/>
      <c r="M53" s="217"/>
      <c r="N53" s="217"/>
      <c r="O53" s="2"/>
      <c r="P53" s="2"/>
      <c r="Q53" s="2"/>
      <c r="R53" s="2"/>
      <c r="S53" s="2"/>
      <c r="T53" s="2"/>
      <c r="U53" s="2"/>
      <c r="V53" s="2"/>
      <c r="W53" s="2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2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8"/>
    <mergeCell ref="A9:A15"/>
    <mergeCell ref="A16:A22"/>
    <mergeCell ref="A23:A29"/>
    <mergeCell ref="A30:A35"/>
    <mergeCell ref="B37:C37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60:G60"/>
    <mergeCell ref="D61:E61"/>
    <mergeCell ref="F61:G61"/>
    <mergeCell ref="D52:E52"/>
    <mergeCell ref="F52:G52"/>
    <mergeCell ref="D53:E53"/>
    <mergeCell ref="F53:G53"/>
    <mergeCell ref="D55:G55"/>
    <mergeCell ref="D56:E56"/>
    <mergeCell ref="F56:G56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3.88"/>
    <col customWidth="1" min="4" max="4" width="8.88"/>
    <col customWidth="1" min="5" max="5" width="5.63"/>
    <col customWidth="1" min="6" max="6" width="8.88"/>
    <col customWidth="1" min="7" max="7" width="5.63"/>
    <col customWidth="1" min="8" max="8" width="8.88"/>
    <col customWidth="1" min="9" max="9" width="5.63"/>
    <col customWidth="1" min="10" max="10" width="8.88"/>
    <col customWidth="1" min="11" max="11" width="5.63"/>
    <col customWidth="1" min="12" max="13" width="9.0"/>
    <col customWidth="1" min="14" max="14" width="9.75"/>
    <col customWidth="1" min="15" max="15" width="2.75"/>
    <col customWidth="1" min="16" max="19" width="5.38"/>
    <col customWidth="1" min="20" max="20" width="2.75"/>
    <col customWidth="1" min="21" max="22" width="4.5"/>
    <col customWidth="1" min="23" max="25" width="9.13"/>
    <col customWidth="1" min="26" max="26" width="11.0"/>
    <col customWidth="1" min="27" max="27" width="2.25"/>
    <col customWidth="1" min="28" max="31" width="8.25"/>
    <col customWidth="1" min="32" max="35" width="7.88"/>
  </cols>
  <sheetData>
    <row r="1" ht="15.75" customHeight="1">
      <c r="A1" s="35" t="s">
        <v>26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9.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320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348" t="s">
        <v>191</v>
      </c>
      <c r="B3" s="348" t="s">
        <v>191</v>
      </c>
      <c r="C3" s="348" t="s">
        <v>191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349" t="s">
        <v>57</v>
      </c>
      <c r="B6" s="248" t="s">
        <v>83</v>
      </c>
      <c r="C6" s="249" t="s">
        <v>32</v>
      </c>
      <c r="D6" s="322"/>
      <c r="E6" s="323"/>
      <c r="F6" s="324"/>
      <c r="G6" s="323"/>
      <c r="H6" s="324"/>
      <c r="I6" s="323"/>
      <c r="J6" s="324"/>
      <c r="K6" s="325"/>
      <c r="L6" s="326">
        <f t="shared" ref="L6:M6" si="1">SUM(D6,F6,H6,J6)</f>
        <v>0</v>
      </c>
      <c r="M6" s="128">
        <f t="shared" si="1"/>
        <v>0</v>
      </c>
      <c r="N6" s="129"/>
      <c r="O6" s="88"/>
      <c r="P6" s="130" t="str">
        <f t="shared" ref="P6:P36" si="3">IFERROR(D6/E6," ")</f>
        <v> </v>
      </c>
      <c r="Q6" s="130" t="str">
        <f t="shared" ref="Q6:Q36" si="4">IFERROR(F6/G6," ")</f>
        <v> </v>
      </c>
      <c r="R6" s="130" t="str">
        <f t="shared" ref="R6:R36" si="5">IFERROR(H6/I6," ")</f>
        <v> </v>
      </c>
      <c r="S6" s="130" t="str">
        <f t="shared" ref="S6:S36" si="6">IFERROR(J6/K6," ")</f>
        <v> </v>
      </c>
      <c r="T6" s="88"/>
      <c r="U6" s="248" t="s">
        <v>83</v>
      </c>
      <c r="V6" s="249" t="s">
        <v>32</v>
      </c>
      <c r="W6" s="327"/>
      <c r="X6" s="328"/>
      <c r="Y6" s="328"/>
      <c r="Z6" s="32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A7" s="160" t="s">
        <v>64</v>
      </c>
      <c r="B7" s="257" t="s">
        <v>84</v>
      </c>
      <c r="C7" s="258" t="s">
        <v>3</v>
      </c>
      <c r="D7" s="240"/>
      <c r="E7" s="241"/>
      <c r="F7" s="242"/>
      <c r="G7" s="243"/>
      <c r="H7" s="242"/>
      <c r="I7" s="243"/>
      <c r="J7" s="242"/>
      <c r="K7" s="331"/>
      <c r="L7" s="332">
        <f t="shared" ref="L7:M7" si="2">SUM(D7,F7,H7,J7)</f>
        <v>0</v>
      </c>
      <c r="M7" s="34">
        <f t="shared" si="2"/>
        <v>0</v>
      </c>
      <c r="N7" s="31"/>
      <c r="O7" s="88"/>
      <c r="P7" s="146" t="str">
        <f t="shared" si="3"/>
        <v> </v>
      </c>
      <c r="Q7" s="146" t="str">
        <f t="shared" si="4"/>
        <v> </v>
      </c>
      <c r="R7" s="146" t="str">
        <f t="shared" si="5"/>
        <v> </v>
      </c>
      <c r="S7" s="146" t="str">
        <f t="shared" si="6"/>
        <v> </v>
      </c>
      <c r="T7" s="88"/>
      <c r="U7" s="257" t="s">
        <v>84</v>
      </c>
      <c r="V7" s="258" t="s">
        <v>3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B8" s="231" t="s">
        <v>85</v>
      </c>
      <c r="C8" s="101" t="s">
        <v>59</v>
      </c>
      <c r="D8" s="240"/>
      <c r="E8" s="241"/>
      <c r="F8" s="242"/>
      <c r="G8" s="243"/>
      <c r="H8" s="242"/>
      <c r="I8" s="243"/>
      <c r="J8" s="242"/>
      <c r="K8" s="331"/>
      <c r="L8" s="333">
        <f t="shared" ref="L8:M8" si="9">SUM(D8,F8,H8,J8)</f>
        <v>0</v>
      </c>
      <c r="M8" s="86">
        <f t="shared" si="9"/>
        <v>0</v>
      </c>
      <c r="N8" s="32"/>
      <c r="O8" s="88"/>
      <c r="P8" s="89" t="str">
        <f t="shared" si="3"/>
        <v> </v>
      </c>
      <c r="Q8" s="89" t="str">
        <f t="shared" si="4"/>
        <v> </v>
      </c>
      <c r="R8" s="89" t="str">
        <f t="shared" si="5"/>
        <v> </v>
      </c>
      <c r="S8" s="89" t="str">
        <f t="shared" si="6"/>
        <v> </v>
      </c>
      <c r="T8" s="88"/>
      <c r="U8" s="231" t="s">
        <v>85</v>
      </c>
      <c r="V8" s="101" t="s">
        <v>59</v>
      </c>
      <c r="W8" s="245"/>
      <c r="X8" s="108"/>
      <c r="Y8" s="108"/>
      <c r="Z8" s="246"/>
      <c r="AA8" s="93"/>
      <c r="AB8" s="110">
        <v>0.0</v>
      </c>
      <c r="AC8" s="111">
        <v>0.0</v>
      </c>
      <c r="AD8" s="112">
        <v>0.0</v>
      </c>
      <c r="AE8" s="111">
        <v>0.0</v>
      </c>
      <c r="AF8" s="112">
        <v>0.0</v>
      </c>
      <c r="AG8" s="113">
        <v>0.0</v>
      </c>
      <c r="AH8" s="98">
        <f t="shared" si="7"/>
        <v>1</v>
      </c>
      <c r="AI8" s="86">
        <f t="shared" si="8"/>
        <v>0</v>
      </c>
      <c r="AJ8" s="2"/>
      <c r="AK8" s="2"/>
      <c r="AL8" s="2"/>
      <c r="AM8" s="2"/>
      <c r="AN8" s="2"/>
      <c r="AO8" s="2"/>
    </row>
    <row r="9" ht="15.75" customHeight="1">
      <c r="B9" s="231" t="s">
        <v>86</v>
      </c>
      <c r="C9" s="101" t="s">
        <v>60</v>
      </c>
      <c r="D9" s="259"/>
      <c r="E9" s="243"/>
      <c r="F9" s="242"/>
      <c r="G9" s="243"/>
      <c r="H9" s="242"/>
      <c r="I9" s="243"/>
      <c r="J9" s="242"/>
      <c r="K9" s="331"/>
      <c r="L9" s="333">
        <f t="shared" ref="L9:M9" si="10">SUM(D9,F9,H9,J9)</f>
        <v>0</v>
      </c>
      <c r="M9" s="86">
        <f t="shared" si="10"/>
        <v>0</v>
      </c>
      <c r="N9" s="32"/>
      <c r="O9" s="88"/>
      <c r="P9" s="89" t="str">
        <f t="shared" si="3"/>
        <v> </v>
      </c>
      <c r="Q9" s="89" t="str">
        <f t="shared" si="4"/>
        <v> </v>
      </c>
      <c r="R9" s="89" t="str">
        <f t="shared" si="5"/>
        <v> </v>
      </c>
      <c r="S9" s="89" t="str">
        <f t="shared" si="6"/>
        <v> </v>
      </c>
      <c r="T9" s="88"/>
      <c r="U9" s="231" t="s">
        <v>86</v>
      </c>
      <c r="V9" s="101" t="s">
        <v>60</v>
      </c>
      <c r="W9" s="269"/>
      <c r="X9" s="108"/>
      <c r="Y9" s="108"/>
      <c r="Z9" s="246"/>
      <c r="AA9" s="93"/>
      <c r="AB9" s="110">
        <v>0.0</v>
      </c>
      <c r="AC9" s="111">
        <v>0.0</v>
      </c>
      <c r="AD9" s="112">
        <v>0.0</v>
      </c>
      <c r="AE9" s="111">
        <v>0.0</v>
      </c>
      <c r="AF9" s="112">
        <v>0.0</v>
      </c>
      <c r="AG9" s="113">
        <v>0.0</v>
      </c>
      <c r="AH9" s="98">
        <f t="shared" si="7"/>
        <v>1</v>
      </c>
      <c r="AI9" s="86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B10" s="231" t="s">
        <v>87</v>
      </c>
      <c r="C10" s="101" t="s">
        <v>61</v>
      </c>
      <c r="D10" s="259"/>
      <c r="E10" s="243"/>
      <c r="F10" s="242"/>
      <c r="G10" s="243"/>
      <c r="H10" s="242"/>
      <c r="I10" s="243"/>
      <c r="J10" s="242"/>
      <c r="K10" s="331"/>
      <c r="L10" s="333">
        <f t="shared" ref="L10:M10" si="11">SUM(D10,F10,H10,J10)</f>
        <v>0</v>
      </c>
      <c r="M10" s="86">
        <f t="shared" si="11"/>
        <v>0</v>
      </c>
      <c r="N10" s="32"/>
      <c r="O10" s="88"/>
      <c r="P10" s="89" t="str">
        <f t="shared" si="3"/>
        <v> </v>
      </c>
      <c r="Q10" s="89" t="str">
        <f t="shared" si="4"/>
        <v> </v>
      </c>
      <c r="R10" s="89" t="str">
        <f t="shared" si="5"/>
        <v> </v>
      </c>
      <c r="S10" s="89" t="str">
        <f t="shared" si="6"/>
        <v> </v>
      </c>
      <c r="T10" s="88"/>
      <c r="U10" s="231" t="s">
        <v>87</v>
      </c>
      <c r="V10" s="101" t="s">
        <v>61</v>
      </c>
      <c r="W10" s="245"/>
      <c r="X10" s="108"/>
      <c r="Y10" s="108"/>
      <c r="Z10" s="246"/>
      <c r="AA10" s="93"/>
      <c r="AB10" s="110">
        <v>0.0</v>
      </c>
      <c r="AC10" s="111">
        <v>0.0</v>
      </c>
      <c r="AD10" s="112">
        <v>0.0</v>
      </c>
      <c r="AE10" s="111">
        <v>0.0</v>
      </c>
      <c r="AF10" s="112">
        <v>0.0</v>
      </c>
      <c r="AG10" s="113">
        <v>0.0</v>
      </c>
      <c r="AH10" s="98">
        <f t="shared" si="7"/>
        <v>1</v>
      </c>
      <c r="AI10" s="86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B11" s="231" t="s">
        <v>88</v>
      </c>
      <c r="C11" s="101" t="s">
        <v>62</v>
      </c>
      <c r="D11" s="240"/>
      <c r="E11" s="241"/>
      <c r="F11" s="242"/>
      <c r="G11" s="243"/>
      <c r="H11" s="242"/>
      <c r="I11" s="243"/>
      <c r="J11" s="242"/>
      <c r="K11" s="331"/>
      <c r="L11" s="333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31" t="s">
        <v>88</v>
      </c>
      <c r="V11" s="101" t="s">
        <v>62</v>
      </c>
      <c r="W11" s="245"/>
      <c r="X11" s="108"/>
      <c r="Y11" s="108"/>
      <c r="Z11" s="246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B12" s="247" t="s">
        <v>89</v>
      </c>
      <c r="C12" s="119" t="s">
        <v>63</v>
      </c>
      <c r="D12" s="260"/>
      <c r="E12" s="261"/>
      <c r="F12" s="104"/>
      <c r="G12" s="261"/>
      <c r="H12" s="104"/>
      <c r="I12" s="261"/>
      <c r="J12" s="104"/>
      <c r="K12" s="334"/>
      <c r="L12" s="333">
        <f t="shared" ref="L12:M12" si="13">SUM(D12,F12,H12,J12)</f>
        <v>0</v>
      </c>
      <c r="M12" s="86">
        <f t="shared" si="13"/>
        <v>0</v>
      </c>
      <c r="N12" s="32"/>
      <c r="O12" s="88"/>
      <c r="P12" s="89" t="str">
        <f t="shared" si="3"/>
        <v> </v>
      </c>
      <c r="Q12" s="89" t="str">
        <f t="shared" si="4"/>
        <v> </v>
      </c>
      <c r="R12" s="89" t="str">
        <f t="shared" si="5"/>
        <v> </v>
      </c>
      <c r="S12" s="89" t="str">
        <f t="shared" si="6"/>
        <v> </v>
      </c>
      <c r="T12" s="88"/>
      <c r="U12" s="247" t="s">
        <v>89</v>
      </c>
      <c r="V12" s="119" t="s">
        <v>63</v>
      </c>
      <c r="W12" s="263"/>
      <c r="X12" s="264"/>
      <c r="Y12" s="264"/>
      <c r="Z12" s="265"/>
      <c r="AA12" s="93"/>
      <c r="AB12" s="110">
        <v>0.0</v>
      </c>
      <c r="AC12" s="111">
        <v>0.0</v>
      </c>
      <c r="AD12" s="112">
        <v>0.0</v>
      </c>
      <c r="AE12" s="111">
        <v>0.0</v>
      </c>
      <c r="AF12" s="112">
        <v>0.0</v>
      </c>
      <c r="AG12" s="113">
        <v>0.0</v>
      </c>
      <c r="AH12" s="98">
        <f t="shared" si="7"/>
        <v>1</v>
      </c>
      <c r="AI12" s="86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A13" s="120"/>
      <c r="B13" s="248" t="s">
        <v>90</v>
      </c>
      <c r="C13" s="249" t="s">
        <v>32</v>
      </c>
      <c r="D13" s="306"/>
      <c r="E13" s="307"/>
      <c r="F13" s="125"/>
      <c r="G13" s="299"/>
      <c r="H13" s="125"/>
      <c r="I13" s="299"/>
      <c r="J13" s="125"/>
      <c r="K13" s="335"/>
      <c r="L13" s="326">
        <f t="shared" ref="L13:M13" si="14">SUM(D13,F13,H13,J13)</f>
        <v>0</v>
      </c>
      <c r="M13" s="128">
        <f t="shared" si="14"/>
        <v>0</v>
      </c>
      <c r="N13" s="129"/>
      <c r="O13" s="88"/>
      <c r="P13" s="130" t="str">
        <f t="shared" si="3"/>
        <v> </v>
      </c>
      <c r="Q13" s="130" t="str">
        <f t="shared" si="4"/>
        <v> </v>
      </c>
      <c r="R13" s="130" t="str">
        <f t="shared" si="5"/>
        <v> </v>
      </c>
      <c r="S13" s="130" t="str">
        <f t="shared" si="6"/>
        <v> </v>
      </c>
      <c r="T13" s="88"/>
      <c r="U13" s="248" t="s">
        <v>90</v>
      </c>
      <c r="V13" s="249" t="s">
        <v>32</v>
      </c>
      <c r="W13" s="308"/>
      <c r="X13" s="302"/>
      <c r="Y13" s="302"/>
      <c r="Z13" s="303"/>
      <c r="AA13" s="93"/>
      <c r="AB13" s="134">
        <v>0.0</v>
      </c>
      <c r="AC13" s="135">
        <v>0.0</v>
      </c>
      <c r="AD13" s="136">
        <v>0.0</v>
      </c>
      <c r="AE13" s="135">
        <v>0.0</v>
      </c>
      <c r="AF13" s="136">
        <v>0.0</v>
      </c>
      <c r="AG13" s="137">
        <v>0.0</v>
      </c>
      <c r="AH13" s="138">
        <f t="shared" si="7"/>
        <v>1</v>
      </c>
      <c r="AI13" s="128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A14" s="160" t="s">
        <v>66</v>
      </c>
      <c r="B14" s="257" t="s">
        <v>91</v>
      </c>
      <c r="C14" s="258" t="s">
        <v>3</v>
      </c>
      <c r="D14" s="259"/>
      <c r="E14" s="243"/>
      <c r="F14" s="242"/>
      <c r="G14" s="243"/>
      <c r="H14" s="242"/>
      <c r="I14" s="243"/>
      <c r="J14" s="242"/>
      <c r="K14" s="331"/>
      <c r="L14" s="332">
        <f t="shared" ref="L14:M14" si="15">SUM(D14,F14,H14,J14)</f>
        <v>0</v>
      </c>
      <c r="M14" s="34">
        <f t="shared" si="15"/>
        <v>0</v>
      </c>
      <c r="N14" s="31"/>
      <c r="O14" s="88"/>
      <c r="P14" s="146" t="str">
        <f t="shared" si="3"/>
        <v> </v>
      </c>
      <c r="Q14" s="146" t="str">
        <f t="shared" si="4"/>
        <v> </v>
      </c>
      <c r="R14" s="146" t="str">
        <f t="shared" si="5"/>
        <v> </v>
      </c>
      <c r="S14" s="146" t="str">
        <f t="shared" si="6"/>
        <v> </v>
      </c>
      <c r="T14" s="88"/>
      <c r="U14" s="257" t="s">
        <v>91</v>
      </c>
      <c r="V14" s="258" t="s">
        <v>3</v>
      </c>
      <c r="W14" s="269"/>
      <c r="X14" s="108"/>
      <c r="Y14" s="108"/>
      <c r="Z14" s="246"/>
      <c r="AA14" s="93"/>
      <c r="AB14" s="147">
        <v>0.0</v>
      </c>
      <c r="AC14" s="148">
        <v>0.0</v>
      </c>
      <c r="AD14" s="149">
        <v>0.0</v>
      </c>
      <c r="AE14" s="148">
        <v>0.0</v>
      </c>
      <c r="AF14" s="149">
        <v>0.0</v>
      </c>
      <c r="AG14" s="150">
        <v>0.0</v>
      </c>
      <c r="AH14" s="151">
        <f t="shared" si="7"/>
        <v>1</v>
      </c>
      <c r="AI14" s="34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B15" s="231" t="s">
        <v>92</v>
      </c>
      <c r="C15" s="101" t="s">
        <v>59</v>
      </c>
      <c r="D15" s="259"/>
      <c r="E15" s="243"/>
      <c r="F15" s="242"/>
      <c r="G15" s="243"/>
      <c r="H15" s="242"/>
      <c r="I15" s="243"/>
      <c r="J15" s="242"/>
      <c r="K15" s="331"/>
      <c r="L15" s="333">
        <f t="shared" ref="L15:M15" si="16">SUM(D15,F15,H15,J15)</f>
        <v>0</v>
      </c>
      <c r="M15" s="86">
        <f t="shared" si="16"/>
        <v>0</v>
      </c>
      <c r="N15" s="32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231" t="s">
        <v>92</v>
      </c>
      <c r="V15" s="101" t="s">
        <v>59</v>
      </c>
      <c r="W15" s="269"/>
      <c r="X15" s="108"/>
      <c r="Y15" s="108"/>
      <c r="Z15" s="246"/>
      <c r="AA15" s="93"/>
      <c r="AB15" s="110">
        <v>0.0</v>
      </c>
      <c r="AC15" s="111">
        <v>0.0</v>
      </c>
      <c r="AD15" s="112">
        <v>0.0</v>
      </c>
      <c r="AE15" s="111">
        <v>0.0</v>
      </c>
      <c r="AF15" s="112">
        <v>0.0</v>
      </c>
      <c r="AG15" s="113">
        <v>0.0</v>
      </c>
      <c r="AH15" s="98">
        <f t="shared" si="7"/>
        <v>1</v>
      </c>
      <c r="AI15" s="86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B16" s="231" t="s">
        <v>93</v>
      </c>
      <c r="C16" s="101" t="s">
        <v>60</v>
      </c>
      <c r="D16" s="240"/>
      <c r="E16" s="241"/>
      <c r="F16" s="277"/>
      <c r="G16" s="241"/>
      <c r="H16" s="242"/>
      <c r="I16" s="243"/>
      <c r="J16" s="242"/>
      <c r="K16" s="331"/>
      <c r="L16" s="333">
        <f t="shared" ref="L16:M16" si="17">SUM(D16,F16,H16,J16)</f>
        <v>0</v>
      </c>
      <c r="M16" s="86">
        <f t="shared" si="17"/>
        <v>0</v>
      </c>
      <c r="N16" s="32"/>
      <c r="O16" s="88"/>
      <c r="P16" s="89" t="str">
        <f t="shared" si="3"/>
        <v> </v>
      </c>
      <c r="Q16" s="89" t="str">
        <f t="shared" si="4"/>
        <v> </v>
      </c>
      <c r="R16" s="89" t="str">
        <f t="shared" si="5"/>
        <v> </v>
      </c>
      <c r="S16" s="89" t="str">
        <f t="shared" si="6"/>
        <v> </v>
      </c>
      <c r="T16" s="88"/>
      <c r="U16" s="231" t="s">
        <v>93</v>
      </c>
      <c r="V16" s="101" t="s">
        <v>60</v>
      </c>
      <c r="W16" s="245"/>
      <c r="X16" s="108"/>
      <c r="Y16" s="108"/>
      <c r="Z16" s="246"/>
      <c r="AA16" s="93"/>
      <c r="AB16" s="110">
        <v>0.0</v>
      </c>
      <c r="AC16" s="111">
        <v>0.0</v>
      </c>
      <c r="AD16" s="112">
        <v>0.0</v>
      </c>
      <c r="AE16" s="111">
        <v>0.0</v>
      </c>
      <c r="AF16" s="112">
        <v>0.0</v>
      </c>
      <c r="AG16" s="113">
        <v>0.0</v>
      </c>
      <c r="AH16" s="98">
        <f t="shared" si="7"/>
        <v>1</v>
      </c>
      <c r="AI16" s="86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B17" s="231" t="s">
        <v>95</v>
      </c>
      <c r="C17" s="101" t="s">
        <v>61</v>
      </c>
      <c r="D17" s="240"/>
      <c r="E17" s="241"/>
      <c r="F17" s="242"/>
      <c r="G17" s="243"/>
      <c r="H17" s="277"/>
      <c r="I17" s="241"/>
      <c r="J17" s="277"/>
      <c r="K17" s="336"/>
      <c r="L17" s="333">
        <f t="shared" ref="L17:M17" si="18">SUM(D17,F17,H17,J17)</f>
        <v>0</v>
      </c>
      <c r="M17" s="86">
        <f t="shared" si="18"/>
        <v>0</v>
      </c>
      <c r="N17" s="32"/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231" t="s">
        <v>95</v>
      </c>
      <c r="V17" s="101" t="s">
        <v>61</v>
      </c>
      <c r="W17" s="269"/>
      <c r="X17" s="108"/>
      <c r="Y17" s="108"/>
      <c r="Z17" s="246"/>
      <c r="AA17" s="93"/>
      <c r="AB17" s="110">
        <v>0.0</v>
      </c>
      <c r="AC17" s="111">
        <v>0.0</v>
      </c>
      <c r="AD17" s="112">
        <v>0.0</v>
      </c>
      <c r="AE17" s="111">
        <v>0.0</v>
      </c>
      <c r="AF17" s="112">
        <v>0.0</v>
      </c>
      <c r="AG17" s="113">
        <v>0.0</v>
      </c>
      <c r="AH17" s="98">
        <f t="shared" si="7"/>
        <v>1</v>
      </c>
      <c r="AI17" s="86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B18" s="231" t="s">
        <v>97</v>
      </c>
      <c r="C18" s="101" t="s">
        <v>62</v>
      </c>
      <c r="D18" s="240"/>
      <c r="E18" s="241"/>
      <c r="F18" s="242"/>
      <c r="G18" s="243"/>
      <c r="H18" s="277"/>
      <c r="I18" s="241"/>
      <c r="J18" s="277"/>
      <c r="K18" s="336"/>
      <c r="L18" s="333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31" t="s">
        <v>97</v>
      </c>
      <c r="V18" s="101" t="s">
        <v>62</v>
      </c>
      <c r="W18" s="245"/>
      <c r="X18" s="108"/>
      <c r="Y18" s="108"/>
      <c r="Z18" s="246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B19" s="247" t="s">
        <v>98</v>
      </c>
      <c r="C19" s="119" t="s">
        <v>63</v>
      </c>
      <c r="D19" s="266"/>
      <c r="E19" s="267"/>
      <c r="F19" s="104"/>
      <c r="G19" s="261"/>
      <c r="H19" s="104"/>
      <c r="I19" s="261"/>
      <c r="J19" s="104"/>
      <c r="K19" s="334"/>
      <c r="L19" s="333">
        <f t="shared" ref="L19:M19" si="20">SUM(D19,F19,H19,J19)</f>
        <v>0</v>
      </c>
      <c r="M19" s="86">
        <f t="shared" si="20"/>
        <v>0</v>
      </c>
      <c r="N19" s="32"/>
      <c r="O19" s="88"/>
      <c r="P19" s="89" t="str">
        <f t="shared" si="3"/>
        <v> </v>
      </c>
      <c r="Q19" s="89" t="str">
        <f t="shared" si="4"/>
        <v> </v>
      </c>
      <c r="R19" s="89" t="str">
        <f t="shared" si="5"/>
        <v> </v>
      </c>
      <c r="S19" s="89" t="str">
        <f t="shared" si="6"/>
        <v> </v>
      </c>
      <c r="T19" s="88"/>
      <c r="U19" s="247" t="s">
        <v>98</v>
      </c>
      <c r="V19" s="119" t="s">
        <v>63</v>
      </c>
      <c r="W19" s="263"/>
      <c r="X19" s="264"/>
      <c r="Y19" s="264"/>
      <c r="Z19" s="265"/>
      <c r="AA19" s="93"/>
      <c r="AB19" s="110">
        <v>0.0</v>
      </c>
      <c r="AC19" s="111">
        <v>0.0</v>
      </c>
      <c r="AD19" s="112">
        <v>0.0</v>
      </c>
      <c r="AE19" s="111">
        <v>0.0</v>
      </c>
      <c r="AF19" s="112">
        <v>0.0</v>
      </c>
      <c r="AG19" s="113">
        <v>0.0</v>
      </c>
      <c r="AH19" s="98">
        <f t="shared" si="7"/>
        <v>1</v>
      </c>
      <c r="AI19" s="86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A20" s="120"/>
      <c r="B20" s="248" t="s">
        <v>99</v>
      </c>
      <c r="C20" s="249" t="s">
        <v>32</v>
      </c>
      <c r="D20" s="298"/>
      <c r="E20" s="299"/>
      <c r="F20" s="125"/>
      <c r="G20" s="299"/>
      <c r="H20" s="125"/>
      <c r="I20" s="299"/>
      <c r="J20" s="125"/>
      <c r="K20" s="335"/>
      <c r="L20" s="326">
        <f t="shared" ref="L20:M20" si="21">SUM(D20,F20,H20,J20)</f>
        <v>0</v>
      </c>
      <c r="M20" s="128">
        <f t="shared" si="21"/>
        <v>0</v>
      </c>
      <c r="N20" s="129"/>
      <c r="O20" s="88"/>
      <c r="P20" s="130" t="str">
        <f t="shared" si="3"/>
        <v> </v>
      </c>
      <c r="Q20" s="130" t="str">
        <f t="shared" si="4"/>
        <v> </v>
      </c>
      <c r="R20" s="130" t="str">
        <f t="shared" si="5"/>
        <v> </v>
      </c>
      <c r="S20" s="130" t="str">
        <f t="shared" si="6"/>
        <v> </v>
      </c>
      <c r="T20" s="88"/>
      <c r="U20" s="248" t="s">
        <v>99</v>
      </c>
      <c r="V20" s="249" t="s">
        <v>32</v>
      </c>
      <c r="W20" s="301"/>
      <c r="X20" s="302"/>
      <c r="Y20" s="302"/>
      <c r="Z20" s="303"/>
      <c r="AA20" s="93"/>
      <c r="AB20" s="134">
        <v>0.0</v>
      </c>
      <c r="AC20" s="135">
        <v>0.0</v>
      </c>
      <c r="AD20" s="136">
        <v>0.0</v>
      </c>
      <c r="AE20" s="135">
        <v>0.0</v>
      </c>
      <c r="AF20" s="136">
        <v>0.0</v>
      </c>
      <c r="AG20" s="137">
        <v>0.0</v>
      </c>
      <c r="AH20" s="138">
        <f t="shared" si="7"/>
        <v>1</v>
      </c>
      <c r="AI20" s="128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A21" s="160" t="s">
        <v>67</v>
      </c>
      <c r="B21" s="257" t="s">
        <v>100</v>
      </c>
      <c r="C21" s="258" t="s">
        <v>3</v>
      </c>
      <c r="D21" s="259"/>
      <c r="E21" s="243"/>
      <c r="F21" s="242"/>
      <c r="G21" s="243"/>
      <c r="H21" s="242"/>
      <c r="I21" s="243"/>
      <c r="J21" s="242"/>
      <c r="K21" s="331"/>
      <c r="L21" s="332">
        <f t="shared" ref="L21:M21" si="22">SUM(D21,F21,H21,J21)</f>
        <v>0</v>
      </c>
      <c r="M21" s="34">
        <f t="shared" si="22"/>
        <v>0</v>
      </c>
      <c r="N21" s="31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257" t="s">
        <v>100</v>
      </c>
      <c r="V21" s="258" t="s">
        <v>3</v>
      </c>
      <c r="W21" s="269"/>
      <c r="X21" s="108"/>
      <c r="Y21" s="108"/>
      <c r="Z21" s="246"/>
      <c r="AA21" s="93"/>
      <c r="AB21" s="147">
        <v>0.0</v>
      </c>
      <c r="AC21" s="148">
        <v>0.0</v>
      </c>
      <c r="AD21" s="149">
        <v>0.0</v>
      </c>
      <c r="AE21" s="148">
        <v>0.0</v>
      </c>
      <c r="AF21" s="149">
        <v>0.0</v>
      </c>
      <c r="AG21" s="150">
        <v>0.0</v>
      </c>
      <c r="AH21" s="151">
        <f t="shared" si="7"/>
        <v>1</v>
      </c>
      <c r="AI21" s="34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B22" s="231" t="s">
        <v>101</v>
      </c>
      <c r="C22" s="101" t="s">
        <v>59</v>
      </c>
      <c r="D22" s="259"/>
      <c r="E22" s="243"/>
      <c r="F22" s="242"/>
      <c r="G22" s="243"/>
      <c r="H22" s="242"/>
      <c r="I22" s="243"/>
      <c r="J22" s="242"/>
      <c r="K22" s="331"/>
      <c r="L22" s="333">
        <f t="shared" ref="L22:M22" si="23">SUM(D22,F22,H22,J22)</f>
        <v>0</v>
      </c>
      <c r="M22" s="86">
        <f t="shared" si="23"/>
        <v>0</v>
      </c>
      <c r="N22" s="32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231" t="s">
        <v>101</v>
      </c>
      <c r="V22" s="101" t="s">
        <v>59</v>
      </c>
      <c r="W22" s="269"/>
      <c r="X22" s="108"/>
      <c r="Y22" s="108"/>
      <c r="Z22" s="246"/>
      <c r="AA22" s="93"/>
      <c r="AB22" s="110">
        <v>0.0</v>
      </c>
      <c r="AC22" s="111">
        <v>0.0</v>
      </c>
      <c r="AD22" s="112">
        <v>0.0</v>
      </c>
      <c r="AE22" s="111">
        <v>0.0</v>
      </c>
      <c r="AF22" s="112">
        <v>0.0</v>
      </c>
      <c r="AG22" s="113">
        <v>0.0</v>
      </c>
      <c r="AH22" s="98">
        <f t="shared" si="7"/>
        <v>1</v>
      </c>
      <c r="AI22" s="86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B23" s="231" t="s">
        <v>102</v>
      </c>
      <c r="C23" s="101" t="s">
        <v>60</v>
      </c>
      <c r="D23" s="259"/>
      <c r="E23" s="243"/>
      <c r="F23" s="242"/>
      <c r="G23" s="243"/>
      <c r="H23" s="242"/>
      <c r="I23" s="243"/>
      <c r="J23" s="242"/>
      <c r="K23" s="331"/>
      <c r="L23" s="333">
        <f t="shared" ref="L23:M23" si="24">SUM(D23,F23,H23,J23)</f>
        <v>0</v>
      </c>
      <c r="M23" s="86">
        <f t="shared" si="24"/>
        <v>0</v>
      </c>
      <c r="N23" s="32"/>
      <c r="O23" s="88"/>
      <c r="P23" s="89" t="str">
        <f t="shared" si="3"/>
        <v> </v>
      </c>
      <c r="Q23" s="89" t="str">
        <f t="shared" si="4"/>
        <v> </v>
      </c>
      <c r="R23" s="89" t="str">
        <f t="shared" si="5"/>
        <v> </v>
      </c>
      <c r="S23" s="89" t="str">
        <f t="shared" si="6"/>
        <v> </v>
      </c>
      <c r="T23" s="88"/>
      <c r="U23" s="231" t="s">
        <v>102</v>
      </c>
      <c r="V23" s="101" t="s">
        <v>60</v>
      </c>
      <c r="W23" s="269"/>
      <c r="X23" s="108"/>
      <c r="Y23" s="108"/>
      <c r="Z23" s="246"/>
      <c r="AA23" s="93"/>
      <c r="AB23" s="110">
        <v>0.0</v>
      </c>
      <c r="AC23" s="111">
        <v>0.0</v>
      </c>
      <c r="AD23" s="112">
        <v>0.0</v>
      </c>
      <c r="AE23" s="111">
        <v>0.0</v>
      </c>
      <c r="AF23" s="112">
        <v>0.0</v>
      </c>
      <c r="AG23" s="113">
        <v>0.0</v>
      </c>
      <c r="AH23" s="98">
        <f t="shared" si="7"/>
        <v>1</v>
      </c>
      <c r="AI23" s="86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B24" s="231" t="s">
        <v>103</v>
      </c>
      <c r="C24" s="101" t="s">
        <v>61</v>
      </c>
      <c r="D24" s="259"/>
      <c r="E24" s="243"/>
      <c r="F24" s="242"/>
      <c r="G24" s="243"/>
      <c r="H24" s="242"/>
      <c r="I24" s="243"/>
      <c r="J24" s="242"/>
      <c r="K24" s="331"/>
      <c r="L24" s="333">
        <f t="shared" ref="L24:M24" si="25">SUM(D24,F24,H24,J24)</f>
        <v>0</v>
      </c>
      <c r="M24" s="86">
        <f t="shared" si="25"/>
        <v>0</v>
      </c>
      <c r="N24" s="32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231" t="s">
        <v>103</v>
      </c>
      <c r="V24" s="101" t="s">
        <v>61</v>
      </c>
      <c r="W24" s="269"/>
      <c r="X24" s="108"/>
      <c r="Y24" s="108"/>
      <c r="Z24" s="246"/>
      <c r="AA24" s="93"/>
      <c r="AB24" s="110">
        <v>0.0</v>
      </c>
      <c r="AC24" s="111">
        <v>0.0</v>
      </c>
      <c r="AD24" s="112">
        <v>0.0</v>
      </c>
      <c r="AE24" s="111">
        <v>0.0</v>
      </c>
      <c r="AF24" s="112">
        <v>0.0</v>
      </c>
      <c r="AG24" s="113">
        <v>0.0</v>
      </c>
      <c r="AH24" s="98">
        <f t="shared" si="7"/>
        <v>1</v>
      </c>
      <c r="AI24" s="86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B25" s="231" t="s">
        <v>104</v>
      </c>
      <c r="C25" s="101" t="s">
        <v>62</v>
      </c>
      <c r="D25" s="240"/>
      <c r="E25" s="241"/>
      <c r="F25" s="277"/>
      <c r="G25" s="241"/>
      <c r="H25" s="242"/>
      <c r="I25" s="243"/>
      <c r="J25" s="242"/>
      <c r="K25" s="331"/>
      <c r="L25" s="333">
        <f t="shared" ref="L25:M25" si="26">SUM(D25,F25,H25,J25)</f>
        <v>0</v>
      </c>
      <c r="M25" s="86">
        <f t="shared" si="26"/>
        <v>0</v>
      </c>
      <c r="N25" s="32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31" t="s">
        <v>104</v>
      </c>
      <c r="V25" s="101" t="s">
        <v>62</v>
      </c>
      <c r="W25" s="245"/>
      <c r="X25" s="108"/>
      <c r="Y25" s="108"/>
      <c r="Z25" s="246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B26" s="247" t="s">
        <v>105</v>
      </c>
      <c r="C26" s="119" t="s">
        <v>63</v>
      </c>
      <c r="D26" s="266"/>
      <c r="E26" s="267"/>
      <c r="F26" s="152"/>
      <c r="G26" s="267"/>
      <c r="H26" s="104"/>
      <c r="I26" s="261"/>
      <c r="J26" s="104"/>
      <c r="K26" s="334"/>
      <c r="L26" s="333">
        <f t="shared" ref="L26:M26" si="27">SUM(D26,F26,H26,J26)</f>
        <v>0</v>
      </c>
      <c r="M26" s="86">
        <f t="shared" si="27"/>
        <v>0</v>
      </c>
      <c r="N26" s="32"/>
      <c r="O26" s="88"/>
      <c r="P26" s="89" t="str">
        <f t="shared" si="3"/>
        <v> </v>
      </c>
      <c r="Q26" s="89" t="str">
        <f t="shared" si="4"/>
        <v> </v>
      </c>
      <c r="R26" s="89" t="str">
        <f t="shared" si="5"/>
        <v> </v>
      </c>
      <c r="S26" s="89" t="str">
        <f t="shared" si="6"/>
        <v> </v>
      </c>
      <c r="T26" s="88"/>
      <c r="U26" s="247" t="s">
        <v>105</v>
      </c>
      <c r="V26" s="119" t="s">
        <v>63</v>
      </c>
      <c r="W26" s="268"/>
      <c r="X26" s="264"/>
      <c r="Y26" s="264"/>
      <c r="Z26" s="265"/>
      <c r="AA26" s="93"/>
      <c r="AB26" s="110">
        <v>0.0</v>
      </c>
      <c r="AC26" s="111">
        <v>0.0</v>
      </c>
      <c r="AD26" s="112">
        <v>0.0</v>
      </c>
      <c r="AE26" s="111">
        <v>0.0</v>
      </c>
      <c r="AF26" s="112">
        <v>0.0</v>
      </c>
      <c r="AG26" s="113">
        <v>0.0</v>
      </c>
      <c r="AH26" s="98">
        <f t="shared" si="7"/>
        <v>1</v>
      </c>
      <c r="AI26" s="86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A27" s="120"/>
      <c r="B27" s="248" t="s">
        <v>106</v>
      </c>
      <c r="C27" s="249" t="s">
        <v>32</v>
      </c>
      <c r="D27" s="298"/>
      <c r="E27" s="299"/>
      <c r="F27" s="125"/>
      <c r="G27" s="299"/>
      <c r="H27" s="125"/>
      <c r="I27" s="299"/>
      <c r="J27" s="125"/>
      <c r="K27" s="335"/>
      <c r="L27" s="326">
        <f t="shared" ref="L27:M27" si="28">SUM(D27,F27,H27,J27)</f>
        <v>0</v>
      </c>
      <c r="M27" s="128">
        <f t="shared" si="28"/>
        <v>0</v>
      </c>
      <c r="N27" s="129"/>
      <c r="O27" s="88"/>
      <c r="P27" s="130" t="str">
        <f t="shared" si="3"/>
        <v> </v>
      </c>
      <c r="Q27" s="130" t="str">
        <f t="shared" si="4"/>
        <v> </v>
      </c>
      <c r="R27" s="130" t="str">
        <f t="shared" si="5"/>
        <v> </v>
      </c>
      <c r="S27" s="130" t="str">
        <f t="shared" si="6"/>
        <v> </v>
      </c>
      <c r="T27" s="88"/>
      <c r="U27" s="248" t="s">
        <v>106</v>
      </c>
      <c r="V27" s="249" t="s">
        <v>32</v>
      </c>
      <c r="W27" s="301"/>
      <c r="X27" s="302"/>
      <c r="Y27" s="302"/>
      <c r="Z27" s="303"/>
      <c r="AA27" s="93"/>
      <c r="AB27" s="134">
        <v>0.0</v>
      </c>
      <c r="AC27" s="135">
        <v>0.0</v>
      </c>
      <c r="AD27" s="136">
        <v>0.0</v>
      </c>
      <c r="AE27" s="135">
        <v>0.0</v>
      </c>
      <c r="AF27" s="136">
        <v>0.0</v>
      </c>
      <c r="AG27" s="137">
        <v>0.0</v>
      </c>
      <c r="AH27" s="138">
        <f t="shared" si="7"/>
        <v>1</v>
      </c>
      <c r="AI27" s="128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A28" s="160" t="s">
        <v>122</v>
      </c>
      <c r="B28" s="257" t="s">
        <v>107</v>
      </c>
      <c r="C28" s="258" t="s">
        <v>3</v>
      </c>
      <c r="D28" s="259"/>
      <c r="E28" s="243"/>
      <c r="F28" s="242"/>
      <c r="G28" s="243"/>
      <c r="H28" s="242"/>
      <c r="I28" s="243"/>
      <c r="J28" s="242"/>
      <c r="K28" s="331"/>
      <c r="L28" s="332">
        <f t="shared" ref="L28:M28" si="29">SUM(D28,F28,H28,J28)</f>
        <v>0</v>
      </c>
      <c r="M28" s="34">
        <f t="shared" si="29"/>
        <v>0</v>
      </c>
      <c r="N28" s="31"/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257" t="s">
        <v>107</v>
      </c>
      <c r="V28" s="258" t="s">
        <v>3</v>
      </c>
      <c r="W28" s="269"/>
      <c r="X28" s="108"/>
      <c r="Y28" s="108"/>
      <c r="Z28" s="246"/>
      <c r="AA28" s="93"/>
      <c r="AB28" s="147">
        <v>0.0</v>
      </c>
      <c r="AC28" s="148">
        <v>0.0</v>
      </c>
      <c r="AD28" s="149">
        <v>0.0</v>
      </c>
      <c r="AE28" s="148">
        <v>0.0</v>
      </c>
      <c r="AF28" s="149">
        <v>0.0</v>
      </c>
      <c r="AG28" s="150">
        <v>0.0</v>
      </c>
      <c r="AH28" s="151">
        <f t="shared" si="7"/>
        <v>1</v>
      </c>
      <c r="AI28" s="34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B29" s="231" t="s">
        <v>109</v>
      </c>
      <c r="C29" s="101" t="s">
        <v>59</v>
      </c>
      <c r="D29" s="259"/>
      <c r="E29" s="243"/>
      <c r="F29" s="242"/>
      <c r="G29" s="243"/>
      <c r="H29" s="242"/>
      <c r="I29" s="243"/>
      <c r="J29" s="242"/>
      <c r="K29" s="331"/>
      <c r="L29" s="333">
        <f t="shared" ref="L29:M29" si="30">SUM(D29,F29,H29,J29)</f>
        <v>0</v>
      </c>
      <c r="M29" s="86">
        <f t="shared" si="30"/>
        <v>0</v>
      </c>
      <c r="N29" s="32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231" t="s">
        <v>109</v>
      </c>
      <c r="V29" s="101" t="s">
        <v>59</v>
      </c>
      <c r="W29" s="269"/>
      <c r="X29" s="108"/>
      <c r="Y29" s="108"/>
      <c r="Z29" s="246"/>
      <c r="AA29" s="93"/>
      <c r="AB29" s="110">
        <v>0.0</v>
      </c>
      <c r="AC29" s="111">
        <v>0.0</v>
      </c>
      <c r="AD29" s="112">
        <v>0.0</v>
      </c>
      <c r="AE29" s="111">
        <v>0.0</v>
      </c>
      <c r="AF29" s="112">
        <v>0.0</v>
      </c>
      <c r="AG29" s="113">
        <v>0.0</v>
      </c>
      <c r="AH29" s="98">
        <f t="shared" si="7"/>
        <v>1</v>
      </c>
      <c r="AI29" s="86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B30" s="231" t="s">
        <v>110</v>
      </c>
      <c r="C30" s="101" t="s">
        <v>60</v>
      </c>
      <c r="D30" s="259"/>
      <c r="E30" s="243"/>
      <c r="F30" s="242"/>
      <c r="G30" s="243"/>
      <c r="H30" s="242"/>
      <c r="I30" s="243"/>
      <c r="J30" s="242"/>
      <c r="K30" s="331"/>
      <c r="L30" s="333">
        <f t="shared" ref="L30:M30" si="31">SUM(D30,F30,H30,J30)</f>
        <v>0</v>
      </c>
      <c r="M30" s="86">
        <f t="shared" si="31"/>
        <v>0</v>
      </c>
      <c r="N30" s="32"/>
      <c r="O30" s="88"/>
      <c r="P30" s="89" t="str">
        <f t="shared" si="3"/>
        <v> </v>
      </c>
      <c r="Q30" s="89" t="str">
        <f t="shared" si="4"/>
        <v> </v>
      </c>
      <c r="R30" s="89" t="str">
        <f t="shared" si="5"/>
        <v> </v>
      </c>
      <c r="S30" s="89" t="str">
        <f t="shared" si="6"/>
        <v> </v>
      </c>
      <c r="T30" s="88"/>
      <c r="U30" s="231" t="s">
        <v>110</v>
      </c>
      <c r="V30" s="101" t="s">
        <v>60</v>
      </c>
      <c r="W30" s="269"/>
      <c r="X30" s="108"/>
      <c r="Y30" s="108"/>
      <c r="Z30" s="246"/>
      <c r="AA30" s="93"/>
      <c r="AB30" s="110">
        <v>0.0</v>
      </c>
      <c r="AC30" s="111">
        <v>0.0</v>
      </c>
      <c r="AD30" s="112">
        <v>0.0</v>
      </c>
      <c r="AE30" s="111">
        <v>0.0</v>
      </c>
      <c r="AF30" s="112">
        <v>0.0</v>
      </c>
      <c r="AG30" s="113">
        <v>0.0</v>
      </c>
      <c r="AH30" s="98">
        <f t="shared" si="7"/>
        <v>1</v>
      </c>
      <c r="AI30" s="86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B31" s="231" t="s">
        <v>111</v>
      </c>
      <c r="C31" s="101" t="s">
        <v>61</v>
      </c>
      <c r="D31" s="240"/>
      <c r="E31" s="241"/>
      <c r="F31" s="277"/>
      <c r="G31" s="241"/>
      <c r="H31" s="242"/>
      <c r="I31" s="243"/>
      <c r="J31" s="242"/>
      <c r="K31" s="331"/>
      <c r="L31" s="333">
        <f t="shared" ref="L31:M31" si="32">SUM(D31,F31,H31,J31)</f>
        <v>0</v>
      </c>
      <c r="M31" s="86">
        <f t="shared" si="32"/>
        <v>0</v>
      </c>
      <c r="N31" s="32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231" t="s">
        <v>111</v>
      </c>
      <c r="V31" s="101" t="s">
        <v>61</v>
      </c>
      <c r="W31" s="245"/>
      <c r="X31" s="108"/>
      <c r="Y31" s="108"/>
      <c r="Z31" s="246"/>
      <c r="AA31" s="93"/>
      <c r="AB31" s="110">
        <v>0.0</v>
      </c>
      <c r="AC31" s="111">
        <v>0.0</v>
      </c>
      <c r="AD31" s="112">
        <v>0.0</v>
      </c>
      <c r="AE31" s="111">
        <v>0.0</v>
      </c>
      <c r="AF31" s="112">
        <v>0.0</v>
      </c>
      <c r="AG31" s="113">
        <v>0.0</v>
      </c>
      <c r="AH31" s="98">
        <f t="shared" si="7"/>
        <v>1</v>
      </c>
      <c r="AI31" s="86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B32" s="231" t="s">
        <v>112</v>
      </c>
      <c r="C32" s="101" t="s">
        <v>62</v>
      </c>
      <c r="D32" s="240"/>
      <c r="E32" s="241"/>
      <c r="F32" s="277"/>
      <c r="G32" s="241"/>
      <c r="H32" s="242"/>
      <c r="I32" s="243"/>
      <c r="J32" s="242"/>
      <c r="K32" s="331"/>
      <c r="L32" s="333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231" t="s">
        <v>112</v>
      </c>
      <c r="V32" s="101" t="s">
        <v>62</v>
      </c>
      <c r="W32" s="269"/>
      <c r="X32" s="108"/>
      <c r="Y32" s="108"/>
      <c r="Z32" s="246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B33" s="247" t="s">
        <v>113</v>
      </c>
      <c r="C33" s="119" t="s">
        <v>63</v>
      </c>
      <c r="D33" s="260"/>
      <c r="E33" s="261"/>
      <c r="F33" s="104"/>
      <c r="G33" s="261"/>
      <c r="H33" s="104"/>
      <c r="I33" s="261"/>
      <c r="J33" s="104"/>
      <c r="K33" s="334"/>
      <c r="L33" s="333">
        <f t="shared" ref="L33:M33" si="34">SUM(D33,F33,H33,J33)</f>
        <v>0</v>
      </c>
      <c r="M33" s="86">
        <f t="shared" si="34"/>
        <v>0</v>
      </c>
      <c r="N33" s="32"/>
      <c r="O33" s="88"/>
      <c r="P33" s="89" t="str">
        <f t="shared" si="3"/>
        <v> </v>
      </c>
      <c r="Q33" s="89" t="str">
        <f t="shared" si="4"/>
        <v> </v>
      </c>
      <c r="R33" s="89" t="str">
        <f t="shared" si="5"/>
        <v> </v>
      </c>
      <c r="S33" s="89" t="str">
        <f t="shared" si="6"/>
        <v> </v>
      </c>
      <c r="T33" s="88"/>
      <c r="U33" s="247" t="s">
        <v>113</v>
      </c>
      <c r="V33" s="119" t="s">
        <v>63</v>
      </c>
      <c r="W33" s="263"/>
      <c r="X33" s="264"/>
      <c r="Y33" s="264"/>
      <c r="Z33" s="265"/>
      <c r="AA33" s="93"/>
      <c r="AB33" s="110">
        <v>0.0</v>
      </c>
      <c r="AC33" s="111">
        <v>0.0</v>
      </c>
      <c r="AD33" s="112">
        <v>0.0</v>
      </c>
      <c r="AE33" s="111">
        <v>0.0</v>
      </c>
      <c r="AF33" s="112">
        <v>0.0</v>
      </c>
      <c r="AG33" s="113">
        <v>0.0</v>
      </c>
      <c r="AH33" s="98">
        <f t="shared" si="7"/>
        <v>1</v>
      </c>
      <c r="AI33" s="86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A34" s="120"/>
      <c r="B34" s="248" t="s">
        <v>114</v>
      </c>
      <c r="C34" s="249" t="s">
        <v>32</v>
      </c>
      <c r="D34" s="298"/>
      <c r="E34" s="299"/>
      <c r="F34" s="125"/>
      <c r="G34" s="299"/>
      <c r="H34" s="125"/>
      <c r="I34" s="299"/>
      <c r="J34" s="125"/>
      <c r="K34" s="335"/>
      <c r="L34" s="326">
        <f t="shared" ref="L34:M34" si="35">SUM(D34,F34,H34,J34)</f>
        <v>0</v>
      </c>
      <c r="M34" s="128">
        <f t="shared" si="35"/>
        <v>0</v>
      </c>
      <c r="N34" s="129"/>
      <c r="O34" s="88"/>
      <c r="P34" s="130" t="str">
        <f t="shared" si="3"/>
        <v> </v>
      </c>
      <c r="Q34" s="130" t="str">
        <f t="shared" si="4"/>
        <v> </v>
      </c>
      <c r="R34" s="130" t="str">
        <f t="shared" si="5"/>
        <v> </v>
      </c>
      <c r="S34" s="130" t="str">
        <f t="shared" si="6"/>
        <v> </v>
      </c>
      <c r="T34" s="88"/>
      <c r="U34" s="248" t="s">
        <v>114</v>
      </c>
      <c r="V34" s="249" t="s">
        <v>32</v>
      </c>
      <c r="W34" s="301"/>
      <c r="X34" s="302"/>
      <c r="Y34" s="302"/>
      <c r="Z34" s="303"/>
      <c r="AA34" s="93"/>
      <c r="AB34" s="134">
        <v>0.0</v>
      </c>
      <c r="AC34" s="135">
        <v>0.0</v>
      </c>
      <c r="AD34" s="136">
        <v>0.0</v>
      </c>
      <c r="AE34" s="135">
        <v>0.0</v>
      </c>
      <c r="AF34" s="136">
        <v>0.0</v>
      </c>
      <c r="AG34" s="137">
        <v>0.0</v>
      </c>
      <c r="AH34" s="138">
        <f t="shared" si="7"/>
        <v>1</v>
      </c>
      <c r="AI34" s="128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A35" s="78" t="s">
        <v>57</v>
      </c>
      <c r="B35" s="257" t="s">
        <v>123</v>
      </c>
      <c r="C35" s="258" t="s">
        <v>3</v>
      </c>
      <c r="D35" s="259"/>
      <c r="E35" s="243"/>
      <c r="F35" s="242"/>
      <c r="G35" s="243"/>
      <c r="H35" s="242"/>
      <c r="I35" s="243"/>
      <c r="J35" s="242"/>
      <c r="K35" s="331"/>
      <c r="L35" s="332">
        <f t="shared" ref="L35:M35" si="36">SUM(D35,F35,H35,J35)</f>
        <v>0</v>
      </c>
      <c r="M35" s="34">
        <f t="shared" si="36"/>
        <v>0</v>
      </c>
      <c r="N35" s="31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257" t="s">
        <v>123</v>
      </c>
      <c r="V35" s="258" t="s">
        <v>3</v>
      </c>
      <c r="W35" s="269"/>
      <c r="X35" s="108"/>
      <c r="Y35" s="108"/>
      <c r="Z35" s="246"/>
      <c r="AA35" s="93"/>
      <c r="AB35" s="147">
        <v>0.0</v>
      </c>
      <c r="AC35" s="148">
        <v>0.0</v>
      </c>
      <c r="AD35" s="149">
        <v>0.0</v>
      </c>
      <c r="AE35" s="148">
        <v>0.0</v>
      </c>
      <c r="AF35" s="149">
        <v>0.0</v>
      </c>
      <c r="AG35" s="150">
        <v>0.0</v>
      </c>
      <c r="AH35" s="151">
        <f t="shared" si="7"/>
        <v>1</v>
      </c>
      <c r="AI35" s="34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161"/>
      <c r="B36" s="312" t="s">
        <v>124</v>
      </c>
      <c r="C36" s="163" t="s">
        <v>59</v>
      </c>
      <c r="D36" s="284"/>
      <c r="E36" s="285"/>
      <c r="F36" s="286"/>
      <c r="G36" s="285"/>
      <c r="H36" s="286"/>
      <c r="I36" s="285"/>
      <c r="J36" s="286"/>
      <c r="K36" s="339"/>
      <c r="L36" s="350">
        <f t="shared" ref="L36:M36" si="37">SUM(D36,F36,H36,J36)</f>
        <v>0</v>
      </c>
      <c r="M36" s="169">
        <f t="shared" si="37"/>
        <v>0</v>
      </c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312" t="s">
        <v>124</v>
      </c>
      <c r="V36" s="163" t="s">
        <v>59</v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184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2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10" t="s">
        <v>192</v>
      </c>
      <c r="B41" s="6"/>
      <c r="C41" s="7"/>
      <c r="D41" s="86">
        <f>SUM('11月'!D30:D35,D6)</f>
        <v>0</v>
      </c>
      <c r="E41" s="86">
        <f>SUM('11月'!E30:E35,E6)</f>
        <v>0</v>
      </c>
      <c r="F41" s="86">
        <f>SUM('11月'!F30:F35,F6)</f>
        <v>0</v>
      </c>
      <c r="G41" s="86">
        <f>SUM('11月'!G30:G35,G6)</f>
        <v>0</v>
      </c>
      <c r="H41" s="86">
        <f>SUM('11月'!H30:H35,H6)</f>
        <v>0</v>
      </c>
      <c r="I41" s="86">
        <f>SUM('11月'!I30:I35,I6)</f>
        <v>0</v>
      </c>
      <c r="J41" s="86">
        <f>SUM('11月'!J30:J35,J6)</f>
        <v>0</v>
      </c>
      <c r="K41" s="86">
        <f>SUM('11月'!K30:K35,K6)</f>
        <v>0</v>
      </c>
      <c r="L41" s="86">
        <f t="shared" ref="L41:M41" si="40">SUM(D41,F41,H41,J41)</f>
        <v>0</v>
      </c>
      <c r="M41" s="86">
        <f t="shared" si="40"/>
        <v>0</v>
      </c>
      <c r="N41" s="209">
        <f>COUNTIF('11月'!L30:L35,"&lt;&gt;0")+COUNTIF(L6,"&lt;&gt;0")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210" t="s">
        <v>193</v>
      </c>
      <c r="B42" s="6"/>
      <c r="C42" s="7"/>
      <c r="D42" s="86">
        <f t="shared" ref="D42:K42" si="41">SUM(D7:D13)</f>
        <v>0</v>
      </c>
      <c r="E42" s="86">
        <f t="shared" si="41"/>
        <v>0</v>
      </c>
      <c r="F42" s="86">
        <f t="shared" si="41"/>
        <v>0</v>
      </c>
      <c r="G42" s="86">
        <f t="shared" si="41"/>
        <v>0</v>
      </c>
      <c r="H42" s="86">
        <f t="shared" si="41"/>
        <v>0</v>
      </c>
      <c r="I42" s="86">
        <f t="shared" si="41"/>
        <v>0</v>
      </c>
      <c r="J42" s="86">
        <f t="shared" si="41"/>
        <v>0</v>
      </c>
      <c r="K42" s="86">
        <f t="shared" si="41"/>
        <v>0</v>
      </c>
      <c r="L42" s="86">
        <f t="shared" ref="L42:M42" si="42">SUM(D42,F42,H42,J42)</f>
        <v>0</v>
      </c>
      <c r="M42" s="86">
        <f t="shared" si="42"/>
        <v>0</v>
      </c>
      <c r="N42" s="209">
        <f>COUNTIF(L7:L13,"&lt;&gt;0")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210" t="s">
        <v>194</v>
      </c>
      <c r="B43" s="6"/>
      <c r="C43" s="7"/>
      <c r="D43" s="86">
        <f t="shared" ref="D43:K43" si="43">SUM(D14:D20)</f>
        <v>0</v>
      </c>
      <c r="E43" s="86">
        <f t="shared" si="43"/>
        <v>0</v>
      </c>
      <c r="F43" s="86">
        <f t="shared" si="43"/>
        <v>0</v>
      </c>
      <c r="G43" s="86">
        <f t="shared" si="43"/>
        <v>0</v>
      </c>
      <c r="H43" s="86">
        <f t="shared" si="43"/>
        <v>0</v>
      </c>
      <c r="I43" s="86">
        <f t="shared" si="43"/>
        <v>0</v>
      </c>
      <c r="J43" s="86">
        <f t="shared" si="43"/>
        <v>0</v>
      </c>
      <c r="K43" s="86">
        <f t="shared" si="43"/>
        <v>0</v>
      </c>
      <c r="L43" s="86">
        <f t="shared" ref="L43:M43" si="44">SUM(D43,F43,H43,J43)</f>
        <v>0</v>
      </c>
      <c r="M43" s="86">
        <f t="shared" si="44"/>
        <v>0</v>
      </c>
      <c r="N43" s="209">
        <f>COUNTIF(L14:L20,"&lt;&gt;0")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10" t="s">
        <v>195</v>
      </c>
      <c r="B44" s="6"/>
      <c r="C44" s="7"/>
      <c r="D44" s="86">
        <f t="shared" ref="D44:K44" si="45">SUM(D21:D27)</f>
        <v>0</v>
      </c>
      <c r="E44" s="86">
        <f t="shared" si="45"/>
        <v>0</v>
      </c>
      <c r="F44" s="86">
        <f t="shared" si="45"/>
        <v>0</v>
      </c>
      <c r="G44" s="86">
        <f t="shared" si="45"/>
        <v>0</v>
      </c>
      <c r="H44" s="86">
        <f t="shared" si="45"/>
        <v>0</v>
      </c>
      <c r="I44" s="86">
        <f t="shared" si="45"/>
        <v>0</v>
      </c>
      <c r="J44" s="86">
        <f t="shared" si="45"/>
        <v>0</v>
      </c>
      <c r="K44" s="86">
        <f t="shared" si="45"/>
        <v>0</v>
      </c>
      <c r="L44" s="86">
        <f t="shared" ref="L44:M44" si="46">SUM(D44,F44,H44,J44)</f>
        <v>0</v>
      </c>
      <c r="M44" s="86">
        <f t="shared" si="46"/>
        <v>0</v>
      </c>
      <c r="N44" s="209">
        <f>COUNTIF(L21:L27,"&lt;&gt;0")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10" t="s">
        <v>196</v>
      </c>
      <c r="B45" s="6"/>
      <c r="C45" s="7"/>
      <c r="D45" s="86">
        <f t="shared" ref="D45:K45" si="47">SUM(D28:D34)</f>
        <v>0</v>
      </c>
      <c r="E45" s="86">
        <f t="shared" si="47"/>
        <v>0</v>
      </c>
      <c r="F45" s="86">
        <f t="shared" si="47"/>
        <v>0</v>
      </c>
      <c r="G45" s="86">
        <f t="shared" si="47"/>
        <v>0</v>
      </c>
      <c r="H45" s="86">
        <f t="shared" si="47"/>
        <v>0</v>
      </c>
      <c r="I45" s="86">
        <f t="shared" si="47"/>
        <v>0</v>
      </c>
      <c r="J45" s="86">
        <f t="shared" si="47"/>
        <v>0</v>
      </c>
      <c r="K45" s="86">
        <f t="shared" si="47"/>
        <v>0</v>
      </c>
      <c r="L45" s="86">
        <f t="shared" ref="L45:M45" si="48">SUM(D45,F45,H45,J45)</f>
        <v>0</v>
      </c>
      <c r="M45" s="86">
        <f t="shared" si="48"/>
        <v>0</v>
      </c>
      <c r="N45" s="209">
        <f>COUNTIF(L28:L34,"&lt;&gt;0")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08" t="s">
        <v>197</v>
      </c>
      <c r="B46" s="6"/>
      <c r="C46" s="7"/>
      <c r="D46" s="86">
        <f t="shared" ref="D46:K46" si="49">SUM(D35:D36)</f>
        <v>0</v>
      </c>
      <c r="E46" s="86">
        <f t="shared" si="49"/>
        <v>0</v>
      </c>
      <c r="F46" s="86">
        <f t="shared" si="49"/>
        <v>0</v>
      </c>
      <c r="G46" s="86">
        <f t="shared" si="49"/>
        <v>0</v>
      </c>
      <c r="H46" s="86">
        <f t="shared" si="49"/>
        <v>0</v>
      </c>
      <c r="I46" s="86">
        <f t="shared" si="49"/>
        <v>0</v>
      </c>
      <c r="J46" s="86">
        <f t="shared" si="49"/>
        <v>0</v>
      </c>
      <c r="K46" s="86">
        <f t="shared" si="49"/>
        <v>0</v>
      </c>
      <c r="L46" s="86">
        <f t="shared" ref="L46:M46" si="50">SUM(D46,F46,H46,J46)</f>
        <v>0</v>
      </c>
      <c r="M46" s="86">
        <f t="shared" si="50"/>
        <v>0</v>
      </c>
      <c r="N46" s="209">
        <f>COUNTIF(L35:L36,"&lt;&gt;0")</f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5.75" customHeight="1">
      <c r="A49" s="2"/>
      <c r="B49" s="2"/>
      <c r="C49" s="2"/>
      <c r="D49" s="42" t="s">
        <v>36</v>
      </c>
      <c r="E49" s="6"/>
      <c r="F49" s="6"/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76</v>
      </c>
      <c r="E50" s="7"/>
      <c r="F50" s="341" t="str">
        <f>#REF!</f>
        <v>#REF!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1"/>
      <c r="B51" s="2"/>
      <c r="C51" s="2"/>
      <c r="D51" s="212" t="s">
        <v>4</v>
      </c>
      <c r="E51" s="7"/>
      <c r="F51" s="215">
        <f>COUNTIF(L7:L37,"&lt;&gt;0")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6</v>
      </c>
      <c r="E52" s="7"/>
      <c r="F52" s="218">
        <f>SUM(E38,G38,I38,K38)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19"/>
      <c r="X52" s="2"/>
      <c r="Y52" s="211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77</v>
      </c>
      <c r="E53" s="7"/>
      <c r="F53" s="218">
        <f>IFERROR(F50/F52,0)</f>
        <v>0</v>
      </c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14"/>
      <c r="B54" s="2"/>
      <c r="C54" s="2"/>
      <c r="D54" s="212" t="s">
        <v>78</v>
      </c>
      <c r="E54" s="7"/>
      <c r="F54" s="218">
        <f>IFERROR(F50/F51,0)</f>
        <v>0</v>
      </c>
      <c r="G54" s="7"/>
      <c r="H54" s="216"/>
      <c r="I54" s="216"/>
      <c r="J54" s="216"/>
      <c r="K54" s="3"/>
      <c r="L54" s="2"/>
      <c r="M54" s="217"/>
      <c r="N54" s="217"/>
      <c r="O54" s="2"/>
      <c r="P54" s="2"/>
      <c r="Q54" s="2"/>
      <c r="R54" s="2"/>
      <c r="S54" s="2"/>
      <c r="T54" s="2"/>
      <c r="U54" s="2"/>
      <c r="V54" s="2"/>
      <c r="W54" s="217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"/>
      <c r="B56" s="2"/>
      <c r="C56" s="2"/>
      <c r="D56" s="220" t="s">
        <v>13</v>
      </c>
      <c r="E56" s="6"/>
      <c r="F56" s="6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1" t="s">
        <v>79</v>
      </c>
      <c r="E57" s="188"/>
      <c r="F57" s="342" t="str">
        <f>W38</f>
        <v/>
      </c>
      <c r="G57" s="18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3" t="s">
        <v>51</v>
      </c>
      <c r="E58" s="224"/>
      <c r="F58" s="343" t="str">
        <f>Y38</f>
        <v/>
      </c>
      <c r="G58" s="22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21" t="s">
        <v>27</v>
      </c>
      <c r="E59" s="188"/>
      <c r="F59" s="344">
        <f>SUM(F57:F58)</f>
        <v>0</v>
      </c>
      <c r="G59" s="18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7" t="s">
        <v>80</v>
      </c>
      <c r="E61" s="6"/>
      <c r="F61" s="6"/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28" t="s">
        <v>81</v>
      </c>
      <c r="E62" s="7"/>
      <c r="F62" s="345" t="str">
        <f>#REF!-#REF!</f>
        <v>#REF!</v>
      </c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3"/>
    </customSheetView>
  </customSheetViews>
  <mergeCells count="55">
    <mergeCell ref="D57:E57"/>
    <mergeCell ref="D58:E58"/>
    <mergeCell ref="D59:E59"/>
    <mergeCell ref="D61:G61"/>
    <mergeCell ref="D62:E62"/>
    <mergeCell ref="F62:G62"/>
    <mergeCell ref="D52:E52"/>
    <mergeCell ref="D53:E53"/>
    <mergeCell ref="F53:G53"/>
    <mergeCell ref="D54:E54"/>
    <mergeCell ref="F54:G54"/>
    <mergeCell ref="D56:G56"/>
    <mergeCell ref="F57:G57"/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7:A13"/>
    <mergeCell ref="A14:A20"/>
    <mergeCell ref="A21:A27"/>
    <mergeCell ref="A28:A34"/>
    <mergeCell ref="A35:A36"/>
    <mergeCell ref="B37:C37"/>
    <mergeCell ref="A40:C40"/>
    <mergeCell ref="A41:C41"/>
    <mergeCell ref="A42:C42"/>
    <mergeCell ref="A43:C43"/>
    <mergeCell ref="A44:C44"/>
    <mergeCell ref="A45:C45"/>
    <mergeCell ref="A46:C46"/>
    <mergeCell ref="D49:G49"/>
    <mergeCell ref="D50:E50"/>
    <mergeCell ref="F50:G50"/>
    <mergeCell ref="D51:E51"/>
    <mergeCell ref="F51:G51"/>
    <mergeCell ref="F52:G52"/>
    <mergeCell ref="F58:G58"/>
    <mergeCell ref="F59:G59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1" width="3.38"/>
    <col customWidth="1" min="2" max="2" width="3.88"/>
    <col customWidth="1" min="3" max="3" width="4.5"/>
    <col customWidth="1" min="4" max="4" width="8.13"/>
    <col customWidth="1" min="5" max="5" width="5.63"/>
    <col customWidth="1" min="6" max="6" width="8.13"/>
    <col customWidth="1" min="7" max="7" width="5.63"/>
    <col customWidth="1" min="8" max="8" width="8.13"/>
    <col customWidth="1" min="9" max="9" width="5.63"/>
    <col customWidth="1" min="10" max="10" width="8.13"/>
    <col customWidth="1" min="11" max="11" width="5.63"/>
    <col customWidth="1" min="12" max="13" width="8.38"/>
    <col customWidth="1" min="14" max="14" width="9.63"/>
    <col customWidth="1" min="15" max="15" width="3.38"/>
    <col customWidth="1" min="16" max="19" width="5.38"/>
    <col customWidth="1" min="20" max="20" width="2.88"/>
    <col customWidth="1" min="21" max="21" width="4.25"/>
    <col customWidth="1" min="22" max="22" width="4.38"/>
    <col customWidth="1" min="23" max="25" width="8.88"/>
    <col customWidth="1" min="26" max="26" width="11.0"/>
    <col customWidth="1" min="27" max="27" width="3.38"/>
    <col customWidth="1" min="28" max="31" width="8.25"/>
    <col customWidth="1" min="32" max="35" width="7.88"/>
  </cols>
  <sheetData>
    <row r="1" ht="15.75" customHeight="1">
      <c r="A1" s="35" t="s">
        <v>15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ht="17.2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</row>
    <row r="3" ht="21.75" customHeight="1">
      <c r="A3" s="56" t="s">
        <v>33</v>
      </c>
      <c r="B3" s="56" t="s">
        <v>33</v>
      </c>
      <c r="C3" s="56" t="s">
        <v>33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8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69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</row>
    <row r="6" ht="15.75" customHeight="1">
      <c r="A6" s="78" t="s">
        <v>57</v>
      </c>
      <c r="B6" s="79">
        <v>1.0</v>
      </c>
      <c r="C6" s="80" t="s">
        <v>3</v>
      </c>
      <c r="D6" s="81"/>
      <c r="E6" s="82"/>
      <c r="F6" s="83"/>
      <c r="G6" s="82"/>
      <c r="H6" s="83"/>
      <c r="I6" s="82"/>
      <c r="J6" s="83"/>
      <c r="K6" s="84"/>
      <c r="L6" s="85">
        <f t="shared" ref="L6:M6" si="1">SUM(D6,F6,H6,J6)</f>
        <v>0</v>
      </c>
      <c r="M6" s="86">
        <f t="shared" si="1"/>
        <v>0</v>
      </c>
      <c r="N6" s="87" t="s">
        <v>58</v>
      </c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79">
        <v>1.0</v>
      </c>
      <c r="V6" s="80" t="s">
        <v>3</v>
      </c>
      <c r="W6" s="90"/>
      <c r="X6" s="91"/>
      <c r="Y6" s="91"/>
      <c r="Z6" s="92"/>
      <c r="AA6" s="93"/>
      <c r="AB6" s="94">
        <v>10.0</v>
      </c>
      <c r="AC6" s="95">
        <v>0.0</v>
      </c>
      <c r="AD6" s="96">
        <v>16.0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0.25</v>
      </c>
      <c r="AI6" s="86">
        <f t="shared" ref="AI6:AI36" si="8">IFERROR(L6/max(1,AH6*24))</f>
        <v>0</v>
      </c>
      <c r="AJ6" s="99"/>
      <c r="AK6" s="2"/>
      <c r="AL6" s="2"/>
    </row>
    <row r="7" ht="15.75" customHeight="1">
      <c r="B7" s="100">
        <v>2.0</v>
      </c>
      <c r="C7" s="101" t="s">
        <v>59</v>
      </c>
      <c r="D7" s="102"/>
      <c r="E7" s="103"/>
      <c r="F7" s="104"/>
      <c r="G7" s="105"/>
      <c r="H7" s="104"/>
      <c r="I7" s="105"/>
      <c r="J7" s="104"/>
      <c r="K7" s="106"/>
      <c r="L7" s="85">
        <f t="shared" ref="L7:M7" si="2">SUM(D7,F7,H7,J7)</f>
        <v>0</v>
      </c>
      <c r="M7" s="86">
        <f t="shared" si="2"/>
        <v>0</v>
      </c>
      <c r="N7" s="32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100">
        <v>2.0</v>
      </c>
      <c r="V7" s="101" t="s">
        <v>59</v>
      </c>
      <c r="W7" s="107"/>
      <c r="X7" s="108"/>
      <c r="Y7" s="108"/>
      <c r="Z7" s="109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99"/>
      <c r="AK7" s="114"/>
      <c r="AL7" s="115"/>
    </row>
    <row r="8" ht="15.75" customHeight="1">
      <c r="B8" s="100">
        <v>3.0</v>
      </c>
      <c r="C8" s="101" t="s">
        <v>60</v>
      </c>
      <c r="D8" s="102"/>
      <c r="E8" s="103"/>
      <c r="F8" s="104"/>
      <c r="G8" s="105"/>
      <c r="H8" s="104"/>
      <c r="I8" s="105"/>
      <c r="J8" s="104"/>
      <c r="K8" s="106"/>
      <c r="L8" s="85">
        <f t="shared" ref="L8:M8" si="9">SUM(D8,F8,H8,J8)</f>
        <v>0</v>
      </c>
      <c r="M8" s="86">
        <f t="shared" si="9"/>
        <v>0</v>
      </c>
      <c r="N8" s="32"/>
      <c r="O8" s="88"/>
      <c r="P8" s="89" t="str">
        <f t="shared" si="3"/>
        <v> </v>
      </c>
      <c r="Q8" s="89" t="str">
        <f t="shared" si="4"/>
        <v> </v>
      </c>
      <c r="R8" s="89" t="str">
        <f t="shared" si="5"/>
        <v> </v>
      </c>
      <c r="S8" s="89" t="str">
        <f t="shared" si="6"/>
        <v> </v>
      </c>
      <c r="T8" s="88"/>
      <c r="U8" s="100">
        <v>3.0</v>
      </c>
      <c r="V8" s="101" t="s">
        <v>60</v>
      </c>
      <c r="W8" s="107"/>
      <c r="X8" s="108"/>
      <c r="Y8" s="108"/>
      <c r="Z8" s="109"/>
      <c r="AA8" s="93"/>
      <c r="AB8" s="110">
        <v>0.0</v>
      </c>
      <c r="AC8" s="111">
        <v>0.0</v>
      </c>
      <c r="AD8" s="112">
        <v>0.0</v>
      </c>
      <c r="AE8" s="111">
        <v>0.0</v>
      </c>
      <c r="AF8" s="112">
        <v>0.0</v>
      </c>
      <c r="AG8" s="113">
        <v>0.0</v>
      </c>
      <c r="AH8" s="98">
        <f t="shared" si="7"/>
        <v>1</v>
      </c>
      <c r="AI8" s="86">
        <f t="shared" si="8"/>
        <v>0</v>
      </c>
      <c r="AJ8" s="2"/>
      <c r="AK8" s="115"/>
      <c r="AL8" s="2"/>
    </row>
    <row r="9" ht="15.75" customHeight="1">
      <c r="B9" s="100">
        <v>4.0</v>
      </c>
      <c r="C9" s="101" t="s">
        <v>61</v>
      </c>
      <c r="D9" s="116"/>
      <c r="E9" s="105"/>
      <c r="F9" s="104"/>
      <c r="G9" s="105"/>
      <c r="H9" s="104"/>
      <c r="I9" s="105"/>
      <c r="J9" s="104"/>
      <c r="K9" s="106"/>
      <c r="L9" s="85">
        <f t="shared" ref="L9:M9" si="10">SUM(D9,F9,H9,J9)</f>
        <v>0</v>
      </c>
      <c r="M9" s="86">
        <f t="shared" si="10"/>
        <v>0</v>
      </c>
      <c r="N9" s="32"/>
      <c r="O9" s="88"/>
      <c r="P9" s="89" t="str">
        <f t="shared" si="3"/>
        <v> </v>
      </c>
      <c r="Q9" s="89" t="str">
        <f t="shared" si="4"/>
        <v> </v>
      </c>
      <c r="R9" s="89" t="str">
        <f t="shared" si="5"/>
        <v> </v>
      </c>
      <c r="S9" s="89" t="str">
        <f t="shared" si="6"/>
        <v> </v>
      </c>
      <c r="T9" s="88"/>
      <c r="U9" s="100">
        <v>4.0</v>
      </c>
      <c r="V9" s="101" t="s">
        <v>61</v>
      </c>
      <c r="W9" s="117"/>
      <c r="X9" s="108"/>
      <c r="Y9" s="108"/>
      <c r="Z9" s="109"/>
      <c r="AA9" s="93"/>
      <c r="AB9" s="110">
        <v>0.0</v>
      </c>
      <c r="AC9" s="111">
        <v>0.0</v>
      </c>
      <c r="AD9" s="112">
        <v>0.0</v>
      </c>
      <c r="AE9" s="111">
        <v>0.0</v>
      </c>
      <c r="AF9" s="112">
        <v>0.0</v>
      </c>
      <c r="AG9" s="113">
        <v>0.0</v>
      </c>
      <c r="AH9" s="98">
        <f t="shared" si="7"/>
        <v>1</v>
      </c>
      <c r="AI9" s="86">
        <f t="shared" si="8"/>
        <v>0</v>
      </c>
      <c r="AJ9" s="2"/>
      <c r="AK9" s="2"/>
      <c r="AL9" s="2"/>
    </row>
    <row r="10" ht="15.75" customHeight="1">
      <c r="B10" s="100">
        <v>5.0</v>
      </c>
      <c r="C10" s="101" t="s">
        <v>62</v>
      </c>
      <c r="D10" s="116"/>
      <c r="E10" s="105"/>
      <c r="F10" s="104"/>
      <c r="G10" s="105"/>
      <c r="H10" s="104"/>
      <c r="I10" s="105"/>
      <c r="J10" s="104"/>
      <c r="K10" s="106"/>
      <c r="L10" s="85">
        <f t="shared" ref="L10:M10" si="11">SUM(D10,F10,H10,J10)</f>
        <v>0</v>
      </c>
      <c r="M10" s="86">
        <f t="shared" si="11"/>
        <v>0</v>
      </c>
      <c r="N10" s="32"/>
      <c r="O10" s="88"/>
      <c r="P10" s="89" t="str">
        <f t="shared" si="3"/>
        <v> </v>
      </c>
      <c r="Q10" s="89" t="str">
        <f t="shared" si="4"/>
        <v> </v>
      </c>
      <c r="R10" s="89" t="str">
        <f t="shared" si="5"/>
        <v> </v>
      </c>
      <c r="S10" s="89" t="str">
        <f t="shared" si="6"/>
        <v> </v>
      </c>
      <c r="T10" s="88"/>
      <c r="U10" s="100">
        <v>5.0</v>
      </c>
      <c r="V10" s="101" t="s">
        <v>62</v>
      </c>
      <c r="W10" s="107"/>
      <c r="X10" s="108"/>
      <c r="Y10" s="108"/>
      <c r="Z10" s="109"/>
      <c r="AA10" s="93"/>
      <c r="AB10" s="110">
        <v>0.0</v>
      </c>
      <c r="AC10" s="111">
        <v>0.0</v>
      </c>
      <c r="AD10" s="112">
        <v>0.0</v>
      </c>
      <c r="AE10" s="111">
        <v>0.0</v>
      </c>
      <c r="AF10" s="112">
        <v>0.0</v>
      </c>
      <c r="AG10" s="113">
        <v>0.0</v>
      </c>
      <c r="AH10" s="98">
        <f t="shared" si="7"/>
        <v>1</v>
      </c>
      <c r="AI10" s="86">
        <f t="shared" si="8"/>
        <v>0</v>
      </c>
      <c r="AJ10" s="2"/>
      <c r="AK10" s="2"/>
      <c r="AL10" s="2"/>
    </row>
    <row r="11" ht="15.75" customHeight="1">
      <c r="B11" s="118">
        <v>6.0</v>
      </c>
      <c r="C11" s="119" t="s">
        <v>63</v>
      </c>
      <c r="D11" s="102"/>
      <c r="E11" s="103"/>
      <c r="F11" s="104"/>
      <c r="G11" s="105"/>
      <c r="H11" s="104"/>
      <c r="I11" s="105"/>
      <c r="J11" s="104"/>
      <c r="K11" s="106"/>
      <c r="L11" s="85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118">
        <v>6.0</v>
      </c>
      <c r="V11" s="119" t="s">
        <v>63</v>
      </c>
      <c r="W11" s="107"/>
      <c r="X11" s="108"/>
      <c r="Y11" s="108"/>
      <c r="Z11" s="109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</row>
    <row r="12" ht="15.75" customHeight="1">
      <c r="A12" s="120"/>
      <c r="B12" s="121">
        <v>7.0</v>
      </c>
      <c r="C12" s="122" t="s">
        <v>32</v>
      </c>
      <c r="D12" s="123"/>
      <c r="E12" s="124"/>
      <c r="F12" s="125"/>
      <c r="G12" s="124"/>
      <c r="H12" s="125"/>
      <c r="I12" s="124"/>
      <c r="J12" s="125"/>
      <c r="K12" s="126"/>
      <c r="L12" s="127">
        <f t="shared" ref="L12:M12" si="13">SUM(D12,F12,H12,J12)</f>
        <v>0</v>
      </c>
      <c r="M12" s="128">
        <f t="shared" si="13"/>
        <v>0</v>
      </c>
      <c r="N12" s="129"/>
      <c r="O12" s="88"/>
      <c r="P12" s="130" t="str">
        <f t="shared" si="3"/>
        <v> </v>
      </c>
      <c r="Q12" s="130" t="str">
        <f t="shared" si="4"/>
        <v> </v>
      </c>
      <c r="R12" s="130" t="str">
        <f t="shared" si="5"/>
        <v> </v>
      </c>
      <c r="S12" s="130" t="str">
        <f t="shared" si="6"/>
        <v> </v>
      </c>
      <c r="T12" s="88"/>
      <c r="U12" s="121">
        <v>7.0</v>
      </c>
      <c r="V12" s="122" t="s">
        <v>32</v>
      </c>
      <c r="W12" s="131"/>
      <c r="X12" s="132"/>
      <c r="Y12" s="132"/>
      <c r="Z12" s="133"/>
      <c r="AA12" s="93"/>
      <c r="AB12" s="134">
        <v>0.0</v>
      </c>
      <c r="AC12" s="135">
        <v>0.0</v>
      </c>
      <c r="AD12" s="136">
        <v>0.0</v>
      </c>
      <c r="AE12" s="135">
        <v>0.0</v>
      </c>
      <c r="AF12" s="136">
        <v>0.0</v>
      </c>
      <c r="AG12" s="137">
        <v>0.0</v>
      </c>
      <c r="AH12" s="138">
        <f t="shared" si="7"/>
        <v>1</v>
      </c>
      <c r="AI12" s="128">
        <f t="shared" si="8"/>
        <v>0</v>
      </c>
      <c r="AJ12" s="2"/>
      <c r="AK12" s="2"/>
      <c r="AL12" s="2"/>
    </row>
    <row r="13" ht="15.75" customHeight="1">
      <c r="A13" s="78" t="s">
        <v>64</v>
      </c>
      <c r="B13" s="79">
        <v>8.0</v>
      </c>
      <c r="C13" s="80" t="s">
        <v>3</v>
      </c>
      <c r="D13" s="139"/>
      <c r="E13" s="140"/>
      <c r="F13" s="141"/>
      <c r="G13" s="142"/>
      <c r="H13" s="141"/>
      <c r="I13" s="142"/>
      <c r="J13" s="141"/>
      <c r="K13" s="143"/>
      <c r="L13" s="144">
        <f t="shared" ref="L13:M13" si="14">SUM(D13,F13,H13,J13)</f>
        <v>0</v>
      </c>
      <c r="M13" s="34">
        <f t="shared" si="14"/>
        <v>0</v>
      </c>
      <c r="N13" s="145" t="s">
        <v>65</v>
      </c>
      <c r="O13" s="88"/>
      <c r="P13" s="146" t="str">
        <f t="shared" si="3"/>
        <v> </v>
      </c>
      <c r="Q13" s="146" t="str">
        <f t="shared" si="4"/>
        <v> </v>
      </c>
      <c r="R13" s="146" t="str">
        <f t="shared" si="5"/>
        <v> </v>
      </c>
      <c r="S13" s="146" t="str">
        <f t="shared" si="6"/>
        <v> </v>
      </c>
      <c r="T13" s="88"/>
      <c r="U13" s="79">
        <v>8.0</v>
      </c>
      <c r="V13" s="80" t="s">
        <v>3</v>
      </c>
      <c r="W13" s="107"/>
      <c r="X13" s="108"/>
      <c r="Y13" s="108"/>
      <c r="Z13" s="109"/>
      <c r="AA13" s="93"/>
      <c r="AB13" s="147">
        <v>0.0</v>
      </c>
      <c r="AC13" s="148">
        <v>0.0</v>
      </c>
      <c r="AD13" s="149">
        <v>0.0</v>
      </c>
      <c r="AE13" s="148">
        <v>0.0</v>
      </c>
      <c r="AF13" s="149">
        <v>0.0</v>
      </c>
      <c r="AG13" s="150">
        <v>0.0</v>
      </c>
      <c r="AH13" s="151">
        <f t="shared" si="7"/>
        <v>1</v>
      </c>
      <c r="AI13" s="34">
        <f t="shared" si="8"/>
        <v>0</v>
      </c>
      <c r="AJ13" s="2"/>
      <c r="AK13" s="2"/>
      <c r="AL13" s="2"/>
    </row>
    <row r="14" ht="15.75" customHeight="1">
      <c r="B14" s="100">
        <v>9.0</v>
      </c>
      <c r="C14" s="101" t="s">
        <v>59</v>
      </c>
      <c r="D14" s="116"/>
      <c r="E14" s="105"/>
      <c r="F14" s="104"/>
      <c r="G14" s="105"/>
      <c r="H14" s="104"/>
      <c r="I14" s="105"/>
      <c r="J14" s="104"/>
      <c r="K14" s="106"/>
      <c r="L14" s="85">
        <f t="shared" ref="L14:M14" si="15">SUM(D14,F14,H14,J14)</f>
        <v>0</v>
      </c>
      <c r="M14" s="86">
        <f t="shared" si="15"/>
        <v>0</v>
      </c>
      <c r="N14" s="32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100">
        <v>9.0</v>
      </c>
      <c r="V14" s="101" t="s">
        <v>59</v>
      </c>
      <c r="W14" s="117"/>
      <c r="X14" s="108"/>
      <c r="Y14" s="108"/>
      <c r="Z14" s="109"/>
      <c r="AA14" s="93"/>
      <c r="AB14" s="110">
        <v>0.0</v>
      </c>
      <c r="AC14" s="111">
        <v>0.0</v>
      </c>
      <c r="AD14" s="112">
        <v>0.0</v>
      </c>
      <c r="AE14" s="111">
        <v>0.0</v>
      </c>
      <c r="AF14" s="112">
        <v>0.0</v>
      </c>
      <c r="AG14" s="113">
        <v>0.0</v>
      </c>
      <c r="AH14" s="98">
        <f t="shared" si="7"/>
        <v>1</v>
      </c>
      <c r="AI14" s="86">
        <f t="shared" si="8"/>
        <v>0</v>
      </c>
      <c r="AJ14" s="2"/>
      <c r="AK14" s="2"/>
      <c r="AL14" s="2"/>
    </row>
    <row r="15" ht="15.75" customHeight="1">
      <c r="B15" s="100">
        <v>10.0</v>
      </c>
      <c r="C15" s="101" t="s">
        <v>60</v>
      </c>
      <c r="D15" s="116"/>
      <c r="E15" s="105"/>
      <c r="F15" s="104"/>
      <c r="G15" s="105"/>
      <c r="H15" s="104"/>
      <c r="I15" s="105"/>
      <c r="J15" s="104"/>
      <c r="K15" s="106"/>
      <c r="L15" s="85">
        <f t="shared" ref="L15:M15" si="16">SUM(D15,F15,H15,J15)</f>
        <v>0</v>
      </c>
      <c r="M15" s="86">
        <f t="shared" si="16"/>
        <v>0</v>
      </c>
      <c r="N15" s="32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100">
        <v>10.0</v>
      </c>
      <c r="V15" s="101" t="s">
        <v>60</v>
      </c>
      <c r="W15" s="117"/>
      <c r="X15" s="108"/>
      <c r="Y15" s="108"/>
      <c r="Z15" s="109"/>
      <c r="AA15" s="93"/>
      <c r="AB15" s="110">
        <v>0.0</v>
      </c>
      <c r="AC15" s="111">
        <v>0.0</v>
      </c>
      <c r="AD15" s="112">
        <v>0.0</v>
      </c>
      <c r="AE15" s="111">
        <v>0.0</v>
      </c>
      <c r="AF15" s="112">
        <v>0.0</v>
      </c>
      <c r="AG15" s="113">
        <v>0.0</v>
      </c>
      <c r="AH15" s="98">
        <f t="shared" si="7"/>
        <v>1</v>
      </c>
      <c r="AI15" s="86">
        <f t="shared" si="8"/>
        <v>0</v>
      </c>
      <c r="AJ15" s="2"/>
      <c r="AK15" s="2"/>
      <c r="AL15" s="2"/>
    </row>
    <row r="16" ht="15.75" customHeight="1">
      <c r="B16" s="100">
        <v>11.0</v>
      </c>
      <c r="C16" s="101" t="s">
        <v>61</v>
      </c>
      <c r="D16" s="102"/>
      <c r="E16" s="103"/>
      <c r="F16" s="152"/>
      <c r="G16" s="103"/>
      <c r="H16" s="104"/>
      <c r="I16" s="105"/>
      <c r="J16" s="104"/>
      <c r="K16" s="106"/>
      <c r="L16" s="85">
        <f t="shared" ref="L16:M16" si="17">SUM(D16,F16,H16,J16)</f>
        <v>0</v>
      </c>
      <c r="M16" s="86">
        <f t="shared" si="17"/>
        <v>0</v>
      </c>
      <c r="N16" s="32"/>
      <c r="O16" s="88"/>
      <c r="P16" s="89" t="str">
        <f t="shared" si="3"/>
        <v> </v>
      </c>
      <c r="Q16" s="89" t="str">
        <f t="shared" si="4"/>
        <v> </v>
      </c>
      <c r="R16" s="89" t="str">
        <f t="shared" si="5"/>
        <v> </v>
      </c>
      <c r="S16" s="89" t="str">
        <f t="shared" si="6"/>
        <v> </v>
      </c>
      <c r="T16" s="88"/>
      <c r="U16" s="100">
        <v>11.0</v>
      </c>
      <c r="V16" s="101" t="s">
        <v>61</v>
      </c>
      <c r="W16" s="107"/>
      <c r="X16" s="108"/>
      <c r="Y16" s="108"/>
      <c r="Z16" s="109"/>
      <c r="AA16" s="93"/>
      <c r="AB16" s="110">
        <v>0.0</v>
      </c>
      <c r="AC16" s="111">
        <v>0.0</v>
      </c>
      <c r="AD16" s="112">
        <v>0.0</v>
      </c>
      <c r="AE16" s="111">
        <v>0.0</v>
      </c>
      <c r="AF16" s="112">
        <v>0.0</v>
      </c>
      <c r="AG16" s="113">
        <v>0.0</v>
      </c>
      <c r="AH16" s="98">
        <f t="shared" si="7"/>
        <v>1</v>
      </c>
      <c r="AI16" s="86">
        <f t="shared" si="8"/>
        <v>0</v>
      </c>
      <c r="AJ16" s="2"/>
      <c r="AK16" s="2"/>
      <c r="AL16" s="2"/>
    </row>
    <row r="17" ht="15.75" customHeight="1">
      <c r="B17" s="100">
        <v>12.0</v>
      </c>
      <c r="C17" s="101" t="s">
        <v>62</v>
      </c>
      <c r="D17" s="102"/>
      <c r="E17" s="103"/>
      <c r="F17" s="104"/>
      <c r="G17" s="105"/>
      <c r="H17" s="152"/>
      <c r="I17" s="103"/>
      <c r="J17" s="152"/>
      <c r="K17" s="153"/>
      <c r="L17" s="85">
        <f t="shared" ref="L17:M17" si="18">SUM(D17,F17,H17,J17)</f>
        <v>0</v>
      </c>
      <c r="M17" s="86">
        <f t="shared" si="18"/>
        <v>0</v>
      </c>
      <c r="N17" s="32"/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100">
        <v>12.0</v>
      </c>
      <c r="V17" s="101" t="s">
        <v>62</v>
      </c>
      <c r="W17" s="117"/>
      <c r="X17" s="108"/>
      <c r="Y17" s="108"/>
      <c r="Z17" s="109"/>
      <c r="AA17" s="93"/>
      <c r="AB17" s="110">
        <v>0.0</v>
      </c>
      <c r="AC17" s="111">
        <v>0.0</v>
      </c>
      <c r="AD17" s="112">
        <v>0.0</v>
      </c>
      <c r="AE17" s="111">
        <v>0.0</v>
      </c>
      <c r="AF17" s="112">
        <v>0.0</v>
      </c>
      <c r="AG17" s="113">
        <v>0.0</v>
      </c>
      <c r="AH17" s="98">
        <f t="shared" si="7"/>
        <v>1</v>
      </c>
      <c r="AI17" s="86">
        <f t="shared" si="8"/>
        <v>0</v>
      </c>
      <c r="AJ17" s="2"/>
      <c r="AK17" s="2"/>
      <c r="AL17" s="2"/>
    </row>
    <row r="18" ht="15.75" customHeight="1">
      <c r="B18" s="118">
        <v>13.0</v>
      </c>
      <c r="C18" s="119" t="s">
        <v>63</v>
      </c>
      <c r="D18" s="102"/>
      <c r="E18" s="103"/>
      <c r="F18" s="104"/>
      <c r="G18" s="105"/>
      <c r="H18" s="152"/>
      <c r="I18" s="103"/>
      <c r="J18" s="152"/>
      <c r="K18" s="153"/>
      <c r="L18" s="85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118">
        <v>13.0</v>
      </c>
      <c r="V18" s="119" t="s">
        <v>63</v>
      </c>
      <c r="W18" s="107"/>
      <c r="X18" s="108"/>
      <c r="Y18" s="108"/>
      <c r="Z18" s="109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</row>
    <row r="19" ht="15.75" customHeight="1">
      <c r="A19" s="120"/>
      <c r="B19" s="121">
        <v>14.0</v>
      </c>
      <c r="C19" s="122" t="s">
        <v>32</v>
      </c>
      <c r="D19" s="154"/>
      <c r="E19" s="155"/>
      <c r="F19" s="125"/>
      <c r="G19" s="124"/>
      <c r="H19" s="125"/>
      <c r="I19" s="124"/>
      <c r="J19" s="125"/>
      <c r="K19" s="126"/>
      <c r="L19" s="127">
        <f t="shared" ref="L19:M19" si="20">SUM(D19,F19,H19,J19)</f>
        <v>0</v>
      </c>
      <c r="M19" s="128">
        <f t="shared" si="20"/>
        <v>0</v>
      </c>
      <c r="N19" s="129"/>
      <c r="O19" s="88"/>
      <c r="P19" s="130" t="str">
        <f t="shared" si="3"/>
        <v> </v>
      </c>
      <c r="Q19" s="130" t="str">
        <f t="shared" si="4"/>
        <v> </v>
      </c>
      <c r="R19" s="130" t="str">
        <f t="shared" si="5"/>
        <v> </v>
      </c>
      <c r="S19" s="130" t="str">
        <f t="shared" si="6"/>
        <v> </v>
      </c>
      <c r="T19" s="88"/>
      <c r="U19" s="121">
        <v>14.0</v>
      </c>
      <c r="V19" s="122" t="s">
        <v>32</v>
      </c>
      <c r="W19" s="131"/>
      <c r="X19" s="132"/>
      <c r="Y19" s="132"/>
      <c r="Z19" s="133"/>
      <c r="AA19" s="93"/>
      <c r="AB19" s="134">
        <v>0.0</v>
      </c>
      <c r="AC19" s="135">
        <v>0.0</v>
      </c>
      <c r="AD19" s="136">
        <v>0.0</v>
      </c>
      <c r="AE19" s="135">
        <v>0.0</v>
      </c>
      <c r="AF19" s="136">
        <v>0.0</v>
      </c>
      <c r="AG19" s="137">
        <v>0.0</v>
      </c>
      <c r="AH19" s="138">
        <f t="shared" si="7"/>
        <v>1</v>
      </c>
      <c r="AI19" s="128">
        <f t="shared" si="8"/>
        <v>0</v>
      </c>
      <c r="AJ19" s="2"/>
      <c r="AK19" s="2"/>
      <c r="AL19" s="2"/>
    </row>
    <row r="20" ht="15.75" customHeight="1">
      <c r="A20" s="78" t="s">
        <v>66</v>
      </c>
      <c r="B20" s="100">
        <v>15.0</v>
      </c>
      <c r="C20" s="101" t="s">
        <v>3</v>
      </c>
      <c r="D20" s="156"/>
      <c r="E20" s="142"/>
      <c r="F20" s="141"/>
      <c r="G20" s="142"/>
      <c r="H20" s="141"/>
      <c r="I20" s="142"/>
      <c r="J20" s="141"/>
      <c r="K20" s="143"/>
      <c r="L20" s="144">
        <f t="shared" ref="L20:M20" si="21">SUM(D20,F20,H20,J20)</f>
        <v>0</v>
      </c>
      <c r="M20" s="34">
        <f t="shared" si="21"/>
        <v>0</v>
      </c>
      <c r="N20" s="31"/>
      <c r="O20" s="88"/>
      <c r="P20" s="146" t="str">
        <f t="shared" si="3"/>
        <v> </v>
      </c>
      <c r="Q20" s="146" t="str">
        <f t="shared" si="4"/>
        <v> </v>
      </c>
      <c r="R20" s="146" t="str">
        <f t="shared" si="5"/>
        <v> </v>
      </c>
      <c r="S20" s="146" t="str">
        <f t="shared" si="6"/>
        <v> </v>
      </c>
      <c r="T20" s="88"/>
      <c r="U20" s="100">
        <v>15.0</v>
      </c>
      <c r="V20" s="101" t="s">
        <v>3</v>
      </c>
      <c r="W20" s="117"/>
      <c r="X20" s="108"/>
      <c r="Y20" s="108"/>
      <c r="Z20" s="109"/>
      <c r="AA20" s="93"/>
      <c r="AB20" s="147">
        <v>0.0</v>
      </c>
      <c r="AC20" s="148">
        <v>0.0</v>
      </c>
      <c r="AD20" s="149">
        <v>0.0</v>
      </c>
      <c r="AE20" s="148">
        <v>0.0</v>
      </c>
      <c r="AF20" s="149">
        <v>0.0</v>
      </c>
      <c r="AG20" s="150">
        <v>0.0</v>
      </c>
      <c r="AH20" s="151">
        <f t="shared" si="7"/>
        <v>1</v>
      </c>
      <c r="AI20" s="34">
        <f t="shared" si="8"/>
        <v>0</v>
      </c>
      <c r="AJ20" s="2"/>
      <c r="AK20" s="2"/>
      <c r="AL20" s="2"/>
    </row>
    <row r="21" ht="15.75" customHeight="1">
      <c r="B21" s="100">
        <v>16.0</v>
      </c>
      <c r="C21" s="101" t="s">
        <v>59</v>
      </c>
      <c r="D21" s="116"/>
      <c r="E21" s="105"/>
      <c r="F21" s="104"/>
      <c r="G21" s="105"/>
      <c r="H21" s="104"/>
      <c r="I21" s="105"/>
      <c r="J21" s="104"/>
      <c r="K21" s="106"/>
      <c r="L21" s="85">
        <f t="shared" ref="L21:M21" si="22">SUM(D21,F21,H21,J21)</f>
        <v>0</v>
      </c>
      <c r="M21" s="86">
        <f t="shared" si="22"/>
        <v>0</v>
      </c>
      <c r="N21" s="32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100">
        <v>16.0</v>
      </c>
      <c r="V21" s="101" t="s">
        <v>59</v>
      </c>
      <c r="W21" s="117"/>
      <c r="X21" s="108"/>
      <c r="Y21" s="108"/>
      <c r="Z21" s="109"/>
      <c r="AA21" s="93"/>
      <c r="AB21" s="110">
        <v>0.0</v>
      </c>
      <c r="AC21" s="111">
        <v>0.0</v>
      </c>
      <c r="AD21" s="112">
        <v>0.0</v>
      </c>
      <c r="AE21" s="111">
        <v>0.0</v>
      </c>
      <c r="AF21" s="112">
        <v>0.0</v>
      </c>
      <c r="AG21" s="113">
        <v>0.0</v>
      </c>
      <c r="AH21" s="98">
        <f t="shared" si="7"/>
        <v>1</v>
      </c>
      <c r="AI21" s="86">
        <f t="shared" si="8"/>
        <v>0</v>
      </c>
      <c r="AJ21" s="2"/>
      <c r="AK21" s="2"/>
      <c r="AL21" s="2"/>
    </row>
    <row r="22" ht="15.75" customHeight="1">
      <c r="B22" s="100">
        <v>17.0</v>
      </c>
      <c r="C22" s="101" t="s">
        <v>60</v>
      </c>
      <c r="D22" s="116"/>
      <c r="E22" s="105"/>
      <c r="F22" s="104"/>
      <c r="G22" s="105"/>
      <c r="H22" s="104"/>
      <c r="I22" s="105"/>
      <c r="J22" s="104"/>
      <c r="K22" s="106"/>
      <c r="L22" s="85">
        <f t="shared" ref="L22:M22" si="23">SUM(D22,F22,H22,J22)</f>
        <v>0</v>
      </c>
      <c r="M22" s="86">
        <f t="shared" si="23"/>
        <v>0</v>
      </c>
      <c r="N22" s="32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100">
        <v>17.0</v>
      </c>
      <c r="V22" s="101" t="s">
        <v>60</v>
      </c>
      <c r="W22" s="117"/>
      <c r="X22" s="108"/>
      <c r="Y22" s="108"/>
      <c r="Z22" s="109"/>
      <c r="AA22" s="93"/>
      <c r="AB22" s="110">
        <v>0.0</v>
      </c>
      <c r="AC22" s="111">
        <v>0.0</v>
      </c>
      <c r="AD22" s="112">
        <v>0.0</v>
      </c>
      <c r="AE22" s="111">
        <v>0.0</v>
      </c>
      <c r="AF22" s="112">
        <v>0.0</v>
      </c>
      <c r="AG22" s="113">
        <v>0.0</v>
      </c>
      <c r="AH22" s="98">
        <f t="shared" si="7"/>
        <v>1</v>
      </c>
      <c r="AI22" s="86">
        <f t="shared" si="8"/>
        <v>0</v>
      </c>
      <c r="AJ22" s="2"/>
      <c r="AK22" s="2"/>
      <c r="AL22" s="2"/>
    </row>
    <row r="23" ht="15.75" customHeight="1">
      <c r="B23" s="100">
        <v>18.0</v>
      </c>
      <c r="C23" s="101" t="s">
        <v>61</v>
      </c>
      <c r="D23" s="116"/>
      <c r="E23" s="105"/>
      <c r="F23" s="104"/>
      <c r="G23" s="105"/>
      <c r="H23" s="104"/>
      <c r="I23" s="105"/>
      <c r="J23" s="104"/>
      <c r="K23" s="106"/>
      <c r="L23" s="85">
        <f t="shared" ref="L23:M23" si="24">SUM(D23,F23,H23,J23)</f>
        <v>0</v>
      </c>
      <c r="M23" s="86">
        <f t="shared" si="24"/>
        <v>0</v>
      </c>
      <c r="N23" s="32"/>
      <c r="O23" s="88"/>
      <c r="P23" s="89" t="str">
        <f t="shared" si="3"/>
        <v> </v>
      </c>
      <c r="Q23" s="89" t="str">
        <f t="shared" si="4"/>
        <v> </v>
      </c>
      <c r="R23" s="89" t="str">
        <f t="shared" si="5"/>
        <v> </v>
      </c>
      <c r="S23" s="89" t="str">
        <f t="shared" si="6"/>
        <v> </v>
      </c>
      <c r="T23" s="88"/>
      <c r="U23" s="100">
        <v>18.0</v>
      </c>
      <c r="V23" s="101" t="s">
        <v>61</v>
      </c>
      <c r="W23" s="117"/>
      <c r="X23" s="108"/>
      <c r="Y23" s="108"/>
      <c r="Z23" s="109"/>
      <c r="AA23" s="93"/>
      <c r="AB23" s="110">
        <v>0.0</v>
      </c>
      <c r="AC23" s="111">
        <v>0.0</v>
      </c>
      <c r="AD23" s="112">
        <v>0.0</v>
      </c>
      <c r="AE23" s="111">
        <v>0.0</v>
      </c>
      <c r="AF23" s="112">
        <v>0.0</v>
      </c>
      <c r="AG23" s="113">
        <v>0.0</v>
      </c>
      <c r="AH23" s="98">
        <f t="shared" si="7"/>
        <v>1</v>
      </c>
      <c r="AI23" s="86">
        <f t="shared" si="8"/>
        <v>0</v>
      </c>
      <c r="AJ23" s="2"/>
      <c r="AK23" s="2"/>
      <c r="AL23" s="2"/>
    </row>
    <row r="24" ht="15.75" customHeight="1">
      <c r="B24" s="100">
        <v>19.0</v>
      </c>
      <c r="C24" s="101" t="s">
        <v>62</v>
      </c>
      <c r="D24" s="116"/>
      <c r="E24" s="105"/>
      <c r="F24" s="104"/>
      <c r="G24" s="105"/>
      <c r="H24" s="104"/>
      <c r="I24" s="105"/>
      <c r="J24" s="104"/>
      <c r="K24" s="106"/>
      <c r="L24" s="85">
        <f t="shared" ref="L24:M24" si="25">SUM(D24,F24,H24,J24)</f>
        <v>0</v>
      </c>
      <c r="M24" s="86">
        <f t="shared" si="25"/>
        <v>0</v>
      </c>
      <c r="N24" s="32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100">
        <v>19.0</v>
      </c>
      <c r="V24" s="101" t="s">
        <v>62</v>
      </c>
      <c r="W24" s="117"/>
      <c r="X24" s="108"/>
      <c r="Y24" s="108"/>
      <c r="Z24" s="109"/>
      <c r="AA24" s="93"/>
      <c r="AB24" s="110">
        <v>0.0</v>
      </c>
      <c r="AC24" s="111">
        <v>0.0</v>
      </c>
      <c r="AD24" s="112">
        <v>0.0</v>
      </c>
      <c r="AE24" s="111">
        <v>0.0</v>
      </c>
      <c r="AF24" s="112">
        <v>0.0</v>
      </c>
      <c r="AG24" s="113">
        <v>0.0</v>
      </c>
      <c r="AH24" s="98">
        <f t="shared" si="7"/>
        <v>1</v>
      </c>
      <c r="AI24" s="86">
        <f t="shared" si="8"/>
        <v>0</v>
      </c>
      <c r="AJ24" s="2"/>
      <c r="AK24" s="2"/>
      <c r="AL24" s="2"/>
    </row>
    <row r="25" ht="15.75" customHeight="1">
      <c r="B25" s="118">
        <v>20.0</v>
      </c>
      <c r="C25" s="119" t="s">
        <v>63</v>
      </c>
      <c r="D25" s="102"/>
      <c r="E25" s="103"/>
      <c r="F25" s="152"/>
      <c r="G25" s="103"/>
      <c r="H25" s="104"/>
      <c r="I25" s="105"/>
      <c r="J25" s="104"/>
      <c r="K25" s="106"/>
      <c r="L25" s="85">
        <f t="shared" ref="L25:M25" si="26">SUM(D25,F25,H25,J25)</f>
        <v>0</v>
      </c>
      <c r="M25" s="86">
        <f t="shared" si="26"/>
        <v>0</v>
      </c>
      <c r="N25" s="32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118">
        <v>20.0</v>
      </c>
      <c r="V25" s="119" t="s">
        <v>63</v>
      </c>
      <c r="W25" s="107"/>
      <c r="X25" s="108"/>
      <c r="Y25" s="108"/>
      <c r="Z25" s="109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</row>
    <row r="26" ht="15.75" customHeight="1">
      <c r="A26" s="120"/>
      <c r="B26" s="121">
        <v>21.0</v>
      </c>
      <c r="C26" s="122" t="s">
        <v>32</v>
      </c>
      <c r="D26" s="154"/>
      <c r="E26" s="155"/>
      <c r="F26" s="157"/>
      <c r="G26" s="155"/>
      <c r="H26" s="125"/>
      <c r="I26" s="124"/>
      <c r="J26" s="125"/>
      <c r="K26" s="126"/>
      <c r="L26" s="127">
        <f t="shared" ref="L26:M26" si="27">SUM(D26,F26,H26,J26)</f>
        <v>0</v>
      </c>
      <c r="M26" s="128">
        <f t="shared" si="27"/>
        <v>0</v>
      </c>
      <c r="N26" s="129"/>
      <c r="O26" s="88"/>
      <c r="P26" s="130" t="str">
        <f t="shared" si="3"/>
        <v> </v>
      </c>
      <c r="Q26" s="130" t="str">
        <f t="shared" si="4"/>
        <v> </v>
      </c>
      <c r="R26" s="130" t="str">
        <f t="shared" si="5"/>
        <v> </v>
      </c>
      <c r="S26" s="130" t="str">
        <f t="shared" si="6"/>
        <v> </v>
      </c>
      <c r="T26" s="88"/>
      <c r="U26" s="121">
        <v>21.0</v>
      </c>
      <c r="V26" s="122" t="s">
        <v>32</v>
      </c>
      <c r="W26" s="158"/>
      <c r="X26" s="132"/>
      <c r="Y26" s="132"/>
      <c r="Z26" s="133"/>
      <c r="AA26" s="93"/>
      <c r="AB26" s="134">
        <v>0.0</v>
      </c>
      <c r="AC26" s="135">
        <v>0.0</v>
      </c>
      <c r="AD26" s="136">
        <v>0.0</v>
      </c>
      <c r="AE26" s="135">
        <v>0.0</v>
      </c>
      <c r="AF26" s="136">
        <v>0.0</v>
      </c>
      <c r="AG26" s="137">
        <v>0.0</v>
      </c>
      <c r="AH26" s="138">
        <f t="shared" si="7"/>
        <v>1</v>
      </c>
      <c r="AI26" s="128">
        <f t="shared" si="8"/>
        <v>0</v>
      </c>
      <c r="AJ26" s="2"/>
      <c r="AK26" s="2"/>
      <c r="AL26" s="2"/>
    </row>
    <row r="27" ht="15.75" customHeight="1">
      <c r="A27" s="78" t="s">
        <v>67</v>
      </c>
      <c r="B27" s="100">
        <v>22.0</v>
      </c>
      <c r="C27" s="101" t="s">
        <v>3</v>
      </c>
      <c r="D27" s="156"/>
      <c r="E27" s="142"/>
      <c r="F27" s="141"/>
      <c r="G27" s="142"/>
      <c r="H27" s="141"/>
      <c r="I27" s="142"/>
      <c r="J27" s="141"/>
      <c r="K27" s="143"/>
      <c r="L27" s="144">
        <f t="shared" ref="L27:M27" si="28">SUM(D27,F27,H27,J27)</f>
        <v>0</v>
      </c>
      <c r="M27" s="34">
        <f t="shared" si="28"/>
        <v>0</v>
      </c>
      <c r="N27" s="31"/>
      <c r="O27" s="88"/>
      <c r="P27" s="146" t="str">
        <f t="shared" si="3"/>
        <v> </v>
      </c>
      <c r="Q27" s="146" t="str">
        <f t="shared" si="4"/>
        <v> </v>
      </c>
      <c r="R27" s="146" t="str">
        <f t="shared" si="5"/>
        <v> </v>
      </c>
      <c r="S27" s="146" t="str">
        <f t="shared" si="6"/>
        <v> </v>
      </c>
      <c r="T27" s="88"/>
      <c r="U27" s="100">
        <v>22.0</v>
      </c>
      <c r="V27" s="101" t="s">
        <v>3</v>
      </c>
      <c r="W27" s="117"/>
      <c r="X27" s="108"/>
      <c r="Y27" s="108"/>
      <c r="Z27" s="109"/>
      <c r="AA27" s="93"/>
      <c r="AB27" s="147">
        <v>0.0</v>
      </c>
      <c r="AC27" s="148">
        <v>0.0</v>
      </c>
      <c r="AD27" s="149">
        <v>0.0</v>
      </c>
      <c r="AE27" s="148">
        <v>0.0</v>
      </c>
      <c r="AF27" s="149">
        <v>0.0</v>
      </c>
      <c r="AG27" s="150">
        <v>0.0</v>
      </c>
      <c r="AH27" s="151">
        <f t="shared" si="7"/>
        <v>1</v>
      </c>
      <c r="AI27" s="34">
        <f t="shared" si="8"/>
        <v>0</v>
      </c>
      <c r="AJ27" s="2"/>
      <c r="AK27" s="2"/>
      <c r="AL27" s="2"/>
    </row>
    <row r="28" ht="15.75" customHeight="1">
      <c r="B28" s="100">
        <v>23.0</v>
      </c>
      <c r="C28" s="101" t="s">
        <v>59</v>
      </c>
      <c r="D28" s="116"/>
      <c r="E28" s="105"/>
      <c r="F28" s="104"/>
      <c r="G28" s="105"/>
      <c r="H28" s="104"/>
      <c r="I28" s="105"/>
      <c r="J28" s="104"/>
      <c r="K28" s="106"/>
      <c r="L28" s="85">
        <f t="shared" ref="L28:M28" si="29">SUM(D28,F28,H28,J28)</f>
        <v>0</v>
      </c>
      <c r="M28" s="86">
        <f t="shared" si="29"/>
        <v>0</v>
      </c>
      <c r="N28" s="32"/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100">
        <v>23.0</v>
      </c>
      <c r="V28" s="101" t="s">
        <v>59</v>
      </c>
      <c r="W28" s="117"/>
      <c r="X28" s="108"/>
      <c r="Y28" s="108"/>
      <c r="Z28" s="109"/>
      <c r="AA28" s="93"/>
      <c r="AB28" s="110">
        <v>0.0</v>
      </c>
      <c r="AC28" s="111">
        <v>0.0</v>
      </c>
      <c r="AD28" s="112">
        <v>0.0</v>
      </c>
      <c r="AE28" s="111">
        <v>0.0</v>
      </c>
      <c r="AF28" s="112">
        <v>0.0</v>
      </c>
      <c r="AG28" s="113">
        <v>0.0</v>
      </c>
      <c r="AH28" s="98">
        <f t="shared" si="7"/>
        <v>1</v>
      </c>
      <c r="AI28" s="86">
        <f t="shared" si="8"/>
        <v>0</v>
      </c>
      <c r="AJ28" s="2"/>
      <c r="AK28" s="2"/>
      <c r="AL28" s="2"/>
    </row>
    <row r="29" ht="15.75" customHeight="1">
      <c r="B29" s="100">
        <v>24.0</v>
      </c>
      <c r="C29" s="101" t="s">
        <v>60</v>
      </c>
      <c r="D29" s="116"/>
      <c r="E29" s="105"/>
      <c r="F29" s="104"/>
      <c r="G29" s="105"/>
      <c r="H29" s="104"/>
      <c r="I29" s="105"/>
      <c r="J29" s="104"/>
      <c r="K29" s="106"/>
      <c r="L29" s="85">
        <f t="shared" ref="L29:M29" si="30">SUM(D29,F29,H29,J29)</f>
        <v>0</v>
      </c>
      <c r="M29" s="86">
        <f t="shared" si="30"/>
        <v>0</v>
      </c>
      <c r="N29" s="32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100">
        <v>24.0</v>
      </c>
      <c r="V29" s="101" t="s">
        <v>60</v>
      </c>
      <c r="W29" s="117"/>
      <c r="X29" s="108"/>
      <c r="Y29" s="108"/>
      <c r="Z29" s="109"/>
      <c r="AA29" s="93"/>
      <c r="AB29" s="110">
        <v>0.0</v>
      </c>
      <c r="AC29" s="111">
        <v>0.0</v>
      </c>
      <c r="AD29" s="112">
        <v>0.0</v>
      </c>
      <c r="AE29" s="111">
        <v>0.0</v>
      </c>
      <c r="AF29" s="112">
        <v>0.0</v>
      </c>
      <c r="AG29" s="113">
        <v>0.0</v>
      </c>
      <c r="AH29" s="98">
        <f t="shared" si="7"/>
        <v>1</v>
      </c>
      <c r="AI29" s="86">
        <f t="shared" si="8"/>
        <v>0</v>
      </c>
      <c r="AJ29" s="2"/>
      <c r="AK29" s="2"/>
      <c r="AL29" s="2"/>
    </row>
    <row r="30" ht="15.75" customHeight="1">
      <c r="B30" s="100">
        <v>25.0</v>
      </c>
      <c r="C30" s="101" t="s">
        <v>61</v>
      </c>
      <c r="D30" s="116"/>
      <c r="E30" s="105"/>
      <c r="F30" s="104"/>
      <c r="G30" s="105"/>
      <c r="H30" s="104"/>
      <c r="I30" s="105"/>
      <c r="J30" s="104"/>
      <c r="K30" s="106"/>
      <c r="L30" s="85">
        <f t="shared" ref="L30:M30" si="31">SUM(D30,F30,H30,J30)</f>
        <v>0</v>
      </c>
      <c r="M30" s="86">
        <f t="shared" si="31"/>
        <v>0</v>
      </c>
      <c r="N30" s="32"/>
      <c r="O30" s="88"/>
      <c r="P30" s="89" t="str">
        <f t="shared" si="3"/>
        <v> </v>
      </c>
      <c r="Q30" s="89" t="str">
        <f t="shared" si="4"/>
        <v> </v>
      </c>
      <c r="R30" s="89" t="str">
        <f t="shared" si="5"/>
        <v> </v>
      </c>
      <c r="S30" s="89" t="str">
        <f t="shared" si="6"/>
        <v> </v>
      </c>
      <c r="T30" s="88"/>
      <c r="U30" s="100">
        <v>25.0</v>
      </c>
      <c r="V30" s="101" t="s">
        <v>61</v>
      </c>
      <c r="W30" s="117"/>
      <c r="X30" s="108"/>
      <c r="Y30" s="108"/>
      <c r="Z30" s="109"/>
      <c r="AA30" s="93"/>
      <c r="AB30" s="110">
        <v>0.0</v>
      </c>
      <c r="AC30" s="111">
        <v>0.0</v>
      </c>
      <c r="AD30" s="112">
        <v>0.0</v>
      </c>
      <c r="AE30" s="111">
        <v>0.0</v>
      </c>
      <c r="AF30" s="112">
        <v>0.0</v>
      </c>
      <c r="AG30" s="113">
        <v>0.0</v>
      </c>
      <c r="AH30" s="98">
        <f t="shared" si="7"/>
        <v>1</v>
      </c>
      <c r="AI30" s="86">
        <f t="shared" si="8"/>
        <v>0</v>
      </c>
      <c r="AJ30" s="2"/>
      <c r="AK30" s="2"/>
      <c r="AL30" s="2"/>
    </row>
    <row r="31" ht="15.75" customHeight="1">
      <c r="B31" s="100">
        <v>26.0</v>
      </c>
      <c r="C31" s="101" t="s">
        <v>62</v>
      </c>
      <c r="D31" s="102"/>
      <c r="E31" s="103"/>
      <c r="F31" s="152"/>
      <c r="G31" s="103"/>
      <c r="H31" s="104"/>
      <c r="I31" s="105"/>
      <c r="J31" s="104"/>
      <c r="K31" s="106"/>
      <c r="L31" s="85">
        <f t="shared" ref="L31:M31" si="32">SUM(D31,F31,H31,J31)</f>
        <v>0</v>
      </c>
      <c r="M31" s="86">
        <f t="shared" si="32"/>
        <v>0</v>
      </c>
      <c r="N31" s="32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100">
        <v>26.0</v>
      </c>
      <c r="V31" s="101" t="s">
        <v>62</v>
      </c>
      <c r="W31" s="107"/>
      <c r="X31" s="108"/>
      <c r="Y31" s="108"/>
      <c r="Z31" s="109"/>
      <c r="AA31" s="93"/>
      <c r="AB31" s="110">
        <v>0.0</v>
      </c>
      <c r="AC31" s="111">
        <v>0.0</v>
      </c>
      <c r="AD31" s="112">
        <v>0.0</v>
      </c>
      <c r="AE31" s="111">
        <v>0.0</v>
      </c>
      <c r="AF31" s="112">
        <v>0.0</v>
      </c>
      <c r="AG31" s="113">
        <v>0.0</v>
      </c>
      <c r="AH31" s="98">
        <f t="shared" si="7"/>
        <v>1</v>
      </c>
      <c r="AI31" s="86">
        <f t="shared" si="8"/>
        <v>0</v>
      </c>
      <c r="AJ31" s="2"/>
      <c r="AK31" s="2"/>
      <c r="AL31" s="2"/>
    </row>
    <row r="32" ht="15.75" customHeight="1">
      <c r="B32" s="118">
        <v>27.0</v>
      </c>
      <c r="C32" s="119" t="s">
        <v>63</v>
      </c>
      <c r="D32" s="102"/>
      <c r="E32" s="103"/>
      <c r="F32" s="152"/>
      <c r="G32" s="103"/>
      <c r="H32" s="104"/>
      <c r="I32" s="105"/>
      <c r="J32" s="104"/>
      <c r="K32" s="106"/>
      <c r="L32" s="85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118">
        <v>27.0</v>
      </c>
      <c r="V32" s="119" t="s">
        <v>63</v>
      </c>
      <c r="W32" s="117"/>
      <c r="X32" s="108"/>
      <c r="Y32" s="108"/>
      <c r="Z32" s="109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</row>
    <row r="33" ht="15.75" customHeight="1">
      <c r="A33" s="120"/>
      <c r="B33" s="121">
        <v>28.0</v>
      </c>
      <c r="C33" s="122" t="s">
        <v>32</v>
      </c>
      <c r="D33" s="123"/>
      <c r="E33" s="124"/>
      <c r="F33" s="125"/>
      <c r="G33" s="124"/>
      <c r="H33" s="125"/>
      <c r="I33" s="124"/>
      <c r="J33" s="125"/>
      <c r="K33" s="126"/>
      <c r="L33" s="127">
        <f t="shared" ref="L33:M33" si="34">SUM(D33,F33,H33,J33)</f>
        <v>0</v>
      </c>
      <c r="M33" s="128">
        <f t="shared" si="34"/>
        <v>0</v>
      </c>
      <c r="N33" s="129"/>
      <c r="O33" s="88"/>
      <c r="P33" s="130" t="str">
        <f t="shared" si="3"/>
        <v> </v>
      </c>
      <c r="Q33" s="130" t="str">
        <f t="shared" si="4"/>
        <v> </v>
      </c>
      <c r="R33" s="130" t="str">
        <f t="shared" si="5"/>
        <v> </v>
      </c>
      <c r="S33" s="130" t="str">
        <f t="shared" si="6"/>
        <v> </v>
      </c>
      <c r="T33" s="88"/>
      <c r="U33" s="121">
        <v>28.0</v>
      </c>
      <c r="V33" s="122" t="s">
        <v>32</v>
      </c>
      <c r="W33" s="131"/>
      <c r="X33" s="132"/>
      <c r="Y33" s="132"/>
      <c r="Z33" s="133"/>
      <c r="AA33" s="93"/>
      <c r="AB33" s="134">
        <v>0.0</v>
      </c>
      <c r="AC33" s="135">
        <v>0.0</v>
      </c>
      <c r="AD33" s="136">
        <v>0.0</v>
      </c>
      <c r="AE33" s="135">
        <v>0.0</v>
      </c>
      <c r="AF33" s="136">
        <v>0.0</v>
      </c>
      <c r="AG33" s="137">
        <v>0.0</v>
      </c>
      <c r="AH33" s="138">
        <f t="shared" si="7"/>
        <v>1</v>
      </c>
      <c r="AI33" s="128">
        <f t="shared" si="8"/>
        <v>0</v>
      </c>
      <c r="AJ33" s="159"/>
      <c r="AK33" s="2"/>
      <c r="AL33" s="2"/>
    </row>
    <row r="34" ht="15.75" customHeight="1">
      <c r="A34" s="160" t="s">
        <v>57</v>
      </c>
      <c r="B34" s="100">
        <v>29.0</v>
      </c>
      <c r="C34" s="101" t="s">
        <v>3</v>
      </c>
      <c r="D34" s="156"/>
      <c r="E34" s="142"/>
      <c r="F34" s="141"/>
      <c r="G34" s="142"/>
      <c r="H34" s="141"/>
      <c r="I34" s="142"/>
      <c r="J34" s="141"/>
      <c r="K34" s="143"/>
      <c r="L34" s="144">
        <f t="shared" ref="L34:M34" si="35">SUM(D34,F34,H34,J34)</f>
        <v>0</v>
      </c>
      <c r="M34" s="34">
        <f t="shared" si="35"/>
        <v>0</v>
      </c>
      <c r="N34" s="31"/>
      <c r="O34" s="88"/>
      <c r="P34" s="146" t="str">
        <f t="shared" si="3"/>
        <v> </v>
      </c>
      <c r="Q34" s="146" t="str">
        <f t="shared" si="4"/>
        <v> </v>
      </c>
      <c r="R34" s="146" t="str">
        <f t="shared" si="5"/>
        <v> </v>
      </c>
      <c r="S34" s="146" t="str">
        <f t="shared" si="6"/>
        <v> </v>
      </c>
      <c r="T34" s="88"/>
      <c r="U34" s="100">
        <v>29.0</v>
      </c>
      <c r="V34" s="101" t="s">
        <v>3</v>
      </c>
      <c r="W34" s="117"/>
      <c r="X34" s="108"/>
      <c r="Y34" s="108"/>
      <c r="Z34" s="109"/>
      <c r="AA34" s="93"/>
      <c r="AB34" s="147">
        <v>0.0</v>
      </c>
      <c r="AC34" s="148">
        <v>0.0</v>
      </c>
      <c r="AD34" s="149">
        <v>0.0</v>
      </c>
      <c r="AE34" s="148">
        <v>0.0</v>
      </c>
      <c r="AF34" s="149">
        <v>0.0</v>
      </c>
      <c r="AG34" s="150">
        <v>0.0</v>
      </c>
      <c r="AH34" s="151">
        <f t="shared" si="7"/>
        <v>1</v>
      </c>
      <c r="AI34" s="34">
        <f t="shared" si="8"/>
        <v>0</v>
      </c>
      <c r="AJ34" s="2"/>
      <c r="AK34" s="2"/>
      <c r="AL34" s="2"/>
    </row>
    <row r="35" ht="15.75" customHeight="1">
      <c r="B35" s="100">
        <v>30.0</v>
      </c>
      <c r="C35" s="101" t="s">
        <v>59</v>
      </c>
      <c r="D35" s="116"/>
      <c r="E35" s="105"/>
      <c r="F35" s="104"/>
      <c r="G35" s="105"/>
      <c r="H35" s="104"/>
      <c r="I35" s="105"/>
      <c r="J35" s="104"/>
      <c r="K35" s="106"/>
      <c r="L35" s="85">
        <f t="shared" ref="L35:M35" si="36">SUM(D35,F35,H35,J35)</f>
        <v>0</v>
      </c>
      <c r="M35" s="86">
        <f t="shared" si="36"/>
        <v>0</v>
      </c>
      <c r="N35" s="32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100">
        <v>30.0</v>
      </c>
      <c r="V35" s="101" t="s">
        <v>59</v>
      </c>
      <c r="W35" s="117"/>
      <c r="X35" s="108"/>
      <c r="Y35" s="108"/>
      <c r="Z35" s="109"/>
      <c r="AA35" s="93"/>
      <c r="AB35" s="110">
        <v>0.0</v>
      </c>
      <c r="AC35" s="111">
        <v>0.0</v>
      </c>
      <c r="AD35" s="112">
        <v>0.0</v>
      </c>
      <c r="AE35" s="111">
        <v>0.0</v>
      </c>
      <c r="AF35" s="112">
        <v>0.0</v>
      </c>
      <c r="AG35" s="113">
        <v>0.0</v>
      </c>
      <c r="AH35" s="98">
        <f t="shared" si="7"/>
        <v>1</v>
      </c>
      <c r="AI35" s="86">
        <f t="shared" si="8"/>
        <v>0</v>
      </c>
      <c r="AJ35" s="2"/>
      <c r="AK35" s="2"/>
      <c r="AL35" s="2"/>
    </row>
    <row r="36" ht="15.75" customHeight="1">
      <c r="A36" s="161"/>
      <c r="B36" s="162">
        <v>31.0</v>
      </c>
      <c r="C36" s="163" t="s">
        <v>60</v>
      </c>
      <c r="D36" s="164"/>
      <c r="E36" s="165"/>
      <c r="F36" s="166"/>
      <c r="G36" s="165"/>
      <c r="H36" s="166"/>
      <c r="I36" s="165"/>
      <c r="J36" s="166"/>
      <c r="K36" s="167"/>
      <c r="L36" s="168">
        <f t="shared" ref="L36:M36" si="37">SUM(D36,F36,H36,J36)</f>
        <v>0</v>
      </c>
      <c r="M36" s="169">
        <f t="shared" si="37"/>
        <v>0</v>
      </c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162">
        <v>31.0</v>
      </c>
      <c r="V36" s="163" t="s">
        <v>60</v>
      </c>
      <c r="W36" s="170"/>
      <c r="X36" s="171"/>
      <c r="Y36" s="171"/>
      <c r="Z36" s="17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184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ht="15.75" customHeight="1">
      <c r="A38" s="193"/>
      <c r="B38" s="194"/>
      <c r="C38" s="37"/>
      <c r="D38" s="195"/>
      <c r="E38" s="196"/>
      <c r="F38" s="197"/>
      <c r="G38" s="196"/>
      <c r="H38" s="197"/>
      <c r="I38" s="196"/>
      <c r="J38" s="197"/>
      <c r="K38" s="196"/>
      <c r="L38" s="2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ht="15.75" customHeight="1">
      <c r="A41" s="208" t="s">
        <v>71</v>
      </c>
      <c r="B41" s="6"/>
      <c r="C41" s="7"/>
      <c r="D41" s="86">
        <f t="shared" ref="D41:K41" si="40">SUM(D6:D12)</f>
        <v>0</v>
      </c>
      <c r="E41" s="86">
        <f t="shared" si="40"/>
        <v>0</v>
      </c>
      <c r="F41" s="86">
        <f t="shared" si="40"/>
        <v>0</v>
      </c>
      <c r="G41" s="86">
        <f t="shared" si="40"/>
        <v>0</v>
      </c>
      <c r="H41" s="86">
        <f t="shared" si="40"/>
        <v>0</v>
      </c>
      <c r="I41" s="86">
        <f t="shared" si="40"/>
        <v>0</v>
      </c>
      <c r="J41" s="86">
        <f t="shared" si="40"/>
        <v>0</v>
      </c>
      <c r="K41" s="86">
        <f t="shared" si="40"/>
        <v>0</v>
      </c>
      <c r="L41" s="86">
        <f t="shared" ref="L41:M41" si="41">SUM(D41,F41,H41,J41)</f>
        <v>0</v>
      </c>
      <c r="M41" s="86">
        <f t="shared" si="41"/>
        <v>0</v>
      </c>
      <c r="N41" s="209">
        <f>COUNTIF(L6:L12,"&lt;&gt;0")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ht="15.75" customHeight="1">
      <c r="A42" s="208" t="s">
        <v>72</v>
      </c>
      <c r="B42" s="6"/>
      <c r="C42" s="7"/>
      <c r="D42" s="86">
        <f t="shared" ref="D42:K42" si="42">SUM(D13:D19)</f>
        <v>0</v>
      </c>
      <c r="E42" s="86">
        <f t="shared" si="42"/>
        <v>0</v>
      </c>
      <c r="F42" s="86">
        <f t="shared" si="42"/>
        <v>0</v>
      </c>
      <c r="G42" s="86">
        <f t="shared" si="42"/>
        <v>0</v>
      </c>
      <c r="H42" s="86">
        <f t="shared" si="42"/>
        <v>0</v>
      </c>
      <c r="I42" s="86">
        <f t="shared" si="42"/>
        <v>0</v>
      </c>
      <c r="J42" s="86">
        <f t="shared" si="42"/>
        <v>0</v>
      </c>
      <c r="K42" s="86">
        <f t="shared" si="42"/>
        <v>0</v>
      </c>
      <c r="L42" s="86">
        <f t="shared" ref="L42:M42" si="43">SUM(D42,F42,H42,J42)</f>
        <v>0</v>
      </c>
      <c r="M42" s="86">
        <f t="shared" si="43"/>
        <v>0</v>
      </c>
      <c r="N42" s="209">
        <f>COUNTIF(L13:L19,"&lt;&gt;0")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ht="15.75" customHeight="1">
      <c r="A43" s="208" t="s">
        <v>73</v>
      </c>
      <c r="B43" s="6"/>
      <c r="C43" s="7"/>
      <c r="D43" s="86">
        <f t="shared" ref="D43:K43" si="44">SUM(D20:D26)</f>
        <v>0</v>
      </c>
      <c r="E43" s="86">
        <f t="shared" si="44"/>
        <v>0</v>
      </c>
      <c r="F43" s="86">
        <f t="shared" si="44"/>
        <v>0</v>
      </c>
      <c r="G43" s="86">
        <f t="shared" si="44"/>
        <v>0</v>
      </c>
      <c r="H43" s="86">
        <f t="shared" si="44"/>
        <v>0</v>
      </c>
      <c r="I43" s="86">
        <f t="shared" si="44"/>
        <v>0</v>
      </c>
      <c r="J43" s="86">
        <f t="shared" si="44"/>
        <v>0</v>
      </c>
      <c r="K43" s="86">
        <f t="shared" si="44"/>
        <v>0</v>
      </c>
      <c r="L43" s="86">
        <f t="shared" ref="L43:M43" si="45">SUM(D43,F43,H43,J43)</f>
        <v>0</v>
      </c>
      <c r="M43" s="86">
        <f t="shared" si="45"/>
        <v>0</v>
      </c>
      <c r="N43" s="209">
        <f>COUNTIF(L20:L26,"&lt;&gt;0")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ht="15.75" customHeight="1">
      <c r="A44" s="208" t="s">
        <v>74</v>
      </c>
      <c r="B44" s="6"/>
      <c r="C44" s="7"/>
      <c r="D44" s="86">
        <f t="shared" ref="D44:K44" si="46">SUM(D27:D33)</f>
        <v>0</v>
      </c>
      <c r="E44" s="86">
        <f t="shared" si="46"/>
        <v>0</v>
      </c>
      <c r="F44" s="86">
        <f t="shared" si="46"/>
        <v>0</v>
      </c>
      <c r="G44" s="86">
        <f t="shared" si="46"/>
        <v>0</v>
      </c>
      <c r="H44" s="86">
        <f t="shared" si="46"/>
        <v>0</v>
      </c>
      <c r="I44" s="86">
        <f t="shared" si="46"/>
        <v>0</v>
      </c>
      <c r="J44" s="86">
        <f t="shared" si="46"/>
        <v>0</v>
      </c>
      <c r="K44" s="86">
        <f t="shared" si="46"/>
        <v>0</v>
      </c>
      <c r="L44" s="86">
        <f t="shared" ref="L44:M44" si="47">SUM(D44,F44,H44,J44)</f>
        <v>0</v>
      </c>
      <c r="M44" s="86">
        <f t="shared" si="47"/>
        <v>0</v>
      </c>
      <c r="N44" s="209">
        <f>COUNTIF(L27:L33,"&lt;&gt;0")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ht="15.75" customHeight="1">
      <c r="A45" s="210" t="s">
        <v>75</v>
      </c>
      <c r="B45" s="6"/>
      <c r="C45" s="7"/>
      <c r="D45" s="86">
        <f>SUM(D34:D36,'2月'!D6:D9)</f>
        <v>0</v>
      </c>
      <c r="E45" s="86">
        <f>SUM(E34:E36,'2月'!E6:E9)</f>
        <v>0</v>
      </c>
      <c r="F45" s="86">
        <f>SUM(F34:F36,'2月'!F6:F9)</f>
        <v>0</v>
      </c>
      <c r="G45" s="86">
        <f>SUM(G34:G36,'2月'!G6:G9)</f>
        <v>0</v>
      </c>
      <c r="H45" s="86">
        <f>SUM(H34:H36,'2月'!H6:H9)</f>
        <v>0</v>
      </c>
      <c r="I45" s="86">
        <f>SUM(I34:I36,'2月'!I6:I9)</f>
        <v>0</v>
      </c>
      <c r="J45" s="86">
        <f>SUM(J34:J36,'2月'!J6:J9)</f>
        <v>0</v>
      </c>
      <c r="K45" s="86">
        <f>SUM(K34:K36,'2月'!K6:K9)</f>
        <v>0</v>
      </c>
      <c r="L45" s="86">
        <f>SUM(L34:L36,'2月'!L6:L9)</f>
        <v>0</v>
      </c>
      <c r="M45" s="86">
        <f>SUM(M34:M36,'2月'!M6:M9)</f>
        <v>0</v>
      </c>
      <c r="N45" s="32">
        <f>COUNTIF(L34:L36,"&lt;&gt;0")+COUNTIF('2月'!L6:L9,"&lt;&gt;0")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ht="19.5" customHeight="1">
      <c r="A50" s="214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16"/>
      <c r="I50" s="216"/>
      <c r="J50" s="216"/>
      <c r="K50" s="3"/>
      <c r="L50" s="2"/>
      <c r="M50" s="217"/>
      <c r="N50" s="217"/>
      <c r="O50" s="2"/>
      <c r="P50" s="2"/>
      <c r="Q50" s="2"/>
      <c r="R50" s="2"/>
      <c r="S50" s="2"/>
      <c r="T50" s="2"/>
      <c r="U50" s="2"/>
      <c r="V50" s="2"/>
      <c r="W50" s="217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ht="19.5" customHeight="1">
      <c r="A51" s="211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19"/>
      <c r="X52" s="2"/>
      <c r="Y52" s="211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ht="19.5" customHeight="1">
      <c r="A54" s="21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3:$M$54"/>
    </customSheetView>
  </customSheetViews>
  <mergeCells count="55">
    <mergeCell ref="D56:E56"/>
    <mergeCell ref="D57:E57"/>
    <mergeCell ref="D58:E58"/>
    <mergeCell ref="D60:G60"/>
    <mergeCell ref="D61:E61"/>
    <mergeCell ref="F61:G61"/>
    <mergeCell ref="D51:E51"/>
    <mergeCell ref="D52:E52"/>
    <mergeCell ref="F52:G52"/>
    <mergeCell ref="D53:E53"/>
    <mergeCell ref="F53:G53"/>
    <mergeCell ref="D55:G55"/>
    <mergeCell ref="F56:G56"/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12"/>
    <mergeCell ref="A13:A19"/>
    <mergeCell ref="A20:A26"/>
    <mergeCell ref="A27:A33"/>
    <mergeCell ref="A34:A36"/>
    <mergeCell ref="B37:C37"/>
    <mergeCell ref="B38:C38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F51:G51"/>
    <mergeCell ref="F57:G57"/>
    <mergeCell ref="F58:G58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1" width="3.5"/>
    <col customWidth="1" min="2" max="3" width="4.13"/>
    <col customWidth="1" min="4" max="4" width="8.38"/>
    <col customWidth="1" min="5" max="5" width="5.75"/>
    <col customWidth="1" min="6" max="6" width="8.38"/>
    <col customWidth="1" min="7" max="7" width="5.75"/>
    <col customWidth="1" min="8" max="8" width="8.38"/>
    <col customWidth="1" min="9" max="9" width="5.75"/>
    <col customWidth="1" min="10" max="10" width="8.38"/>
    <col customWidth="1" min="11" max="11" width="5.75"/>
    <col customWidth="1" min="12" max="13" width="8.25"/>
    <col customWidth="1" min="14" max="14" width="9.63"/>
    <col customWidth="1" min="15" max="15" width="3.25"/>
    <col customWidth="1" min="16" max="19" width="5.38"/>
    <col customWidth="1" min="20" max="20" width="2.5"/>
    <col customWidth="1" min="21" max="21" width="5.13"/>
    <col customWidth="1" min="22" max="22" width="4.38"/>
    <col customWidth="1" min="23" max="25" width="9.25"/>
    <col customWidth="1" min="26" max="26" width="10.0"/>
    <col customWidth="1" min="27" max="27" width="3.63"/>
    <col customWidth="1" min="28" max="31" width="8.25"/>
    <col customWidth="1" min="32" max="35" width="7.88"/>
  </cols>
  <sheetData>
    <row r="1" ht="15.75" customHeight="1">
      <c r="A1" s="35" t="s">
        <v>16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7.2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82</v>
      </c>
      <c r="B3" s="56" t="s">
        <v>82</v>
      </c>
      <c r="C3" s="56" t="s">
        <v>82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160" t="s">
        <v>57</v>
      </c>
      <c r="B6" s="231" t="s">
        <v>83</v>
      </c>
      <c r="C6" s="101" t="s">
        <v>61</v>
      </c>
      <c r="D6" s="232"/>
      <c r="E6" s="233"/>
      <c r="F6" s="234"/>
      <c r="G6" s="233"/>
      <c r="H6" s="234"/>
      <c r="I6" s="233"/>
      <c r="J6" s="234"/>
      <c r="K6" s="235"/>
      <c r="L6" s="236">
        <f t="shared" ref="L6:M6" si="1">SUM(D6,F6,H6,J6)</f>
        <v>0</v>
      </c>
      <c r="M6" s="86">
        <f t="shared" si="1"/>
        <v>0</v>
      </c>
      <c r="N6" s="32"/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231" t="s">
        <v>83</v>
      </c>
      <c r="V6" s="101" t="s">
        <v>61</v>
      </c>
      <c r="W6" s="237"/>
      <c r="X6" s="238"/>
      <c r="Y6" s="238"/>
      <c r="Z6" s="23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B7" s="231" t="s">
        <v>84</v>
      </c>
      <c r="C7" s="101" t="s">
        <v>62</v>
      </c>
      <c r="D7" s="240"/>
      <c r="E7" s="241"/>
      <c r="F7" s="242"/>
      <c r="G7" s="243"/>
      <c r="H7" s="242"/>
      <c r="I7" s="243"/>
      <c r="J7" s="242"/>
      <c r="K7" s="244"/>
      <c r="L7" s="236">
        <f t="shared" ref="L7:M7" si="2">SUM(D7,F7,H7,J7)</f>
        <v>0</v>
      </c>
      <c r="M7" s="86">
        <f t="shared" si="2"/>
        <v>0</v>
      </c>
      <c r="N7" s="32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231" t="s">
        <v>84</v>
      </c>
      <c r="V7" s="101" t="s">
        <v>62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B8" s="247" t="s">
        <v>85</v>
      </c>
      <c r="C8" s="119" t="s">
        <v>63</v>
      </c>
      <c r="D8" s="240"/>
      <c r="E8" s="241"/>
      <c r="F8" s="242"/>
      <c r="G8" s="243"/>
      <c r="H8" s="242"/>
      <c r="I8" s="243"/>
      <c r="J8" s="242"/>
      <c r="K8" s="244"/>
      <c r="L8" s="236">
        <f t="shared" ref="L8:M8" si="9">SUM(D8,F8,H8,J8)</f>
        <v>0</v>
      </c>
      <c r="M8" s="86">
        <f t="shared" si="9"/>
        <v>0</v>
      </c>
      <c r="N8" s="32"/>
      <c r="O8" s="88"/>
      <c r="P8" s="89" t="str">
        <f t="shared" si="3"/>
        <v> </v>
      </c>
      <c r="Q8" s="89" t="str">
        <f t="shared" si="4"/>
        <v> </v>
      </c>
      <c r="R8" s="89" t="str">
        <f t="shared" si="5"/>
        <v> </v>
      </c>
      <c r="S8" s="89" t="str">
        <f t="shared" si="6"/>
        <v> </v>
      </c>
      <c r="T8" s="88"/>
      <c r="U8" s="247" t="s">
        <v>85</v>
      </c>
      <c r="V8" s="119" t="s">
        <v>63</v>
      </c>
      <c r="W8" s="245"/>
      <c r="X8" s="108"/>
      <c r="Y8" s="108"/>
      <c r="Z8" s="246"/>
      <c r="AA8" s="93"/>
      <c r="AB8" s="110">
        <v>0.0</v>
      </c>
      <c r="AC8" s="111">
        <v>0.0</v>
      </c>
      <c r="AD8" s="112">
        <v>0.0</v>
      </c>
      <c r="AE8" s="111">
        <v>0.0</v>
      </c>
      <c r="AF8" s="112">
        <v>0.0</v>
      </c>
      <c r="AG8" s="113">
        <v>0.0</v>
      </c>
      <c r="AH8" s="98">
        <f t="shared" si="7"/>
        <v>1</v>
      </c>
      <c r="AI8" s="86">
        <f t="shared" si="8"/>
        <v>0</v>
      </c>
      <c r="AJ8" s="2"/>
      <c r="AK8" s="2"/>
      <c r="AL8" s="2"/>
      <c r="AM8" s="2"/>
      <c r="AN8" s="2"/>
      <c r="AO8" s="2"/>
    </row>
    <row r="9" ht="15.75" customHeight="1">
      <c r="A9" s="120"/>
      <c r="B9" s="248" t="s">
        <v>86</v>
      </c>
      <c r="C9" s="249" t="s">
        <v>32</v>
      </c>
      <c r="D9" s="250"/>
      <c r="E9" s="251"/>
      <c r="F9" s="252"/>
      <c r="G9" s="251"/>
      <c r="H9" s="252"/>
      <c r="I9" s="251"/>
      <c r="J9" s="252"/>
      <c r="K9" s="253"/>
      <c r="L9" s="254">
        <f t="shared" ref="L9:M9" si="10">SUM(D9,F9,H9,J9)</f>
        <v>0</v>
      </c>
      <c r="M9" s="128">
        <f t="shared" si="10"/>
        <v>0</v>
      </c>
      <c r="N9" s="129"/>
      <c r="O9" s="88"/>
      <c r="P9" s="130" t="str">
        <f t="shared" si="3"/>
        <v> </v>
      </c>
      <c r="Q9" s="130" t="str">
        <f t="shared" si="4"/>
        <v> </v>
      </c>
      <c r="R9" s="130" t="str">
        <f t="shared" si="5"/>
        <v> </v>
      </c>
      <c r="S9" s="130" t="str">
        <f t="shared" si="6"/>
        <v> </v>
      </c>
      <c r="T9" s="88"/>
      <c r="U9" s="248" t="s">
        <v>86</v>
      </c>
      <c r="V9" s="249" t="s">
        <v>32</v>
      </c>
      <c r="W9" s="255"/>
      <c r="X9" s="132"/>
      <c r="Y9" s="132"/>
      <c r="Z9" s="256"/>
      <c r="AA9" s="93"/>
      <c r="AB9" s="134">
        <v>0.0</v>
      </c>
      <c r="AC9" s="135">
        <v>0.0</v>
      </c>
      <c r="AD9" s="136">
        <v>0.0</v>
      </c>
      <c r="AE9" s="135">
        <v>0.0</v>
      </c>
      <c r="AF9" s="136">
        <v>0.0</v>
      </c>
      <c r="AG9" s="137">
        <v>0.0</v>
      </c>
      <c r="AH9" s="138">
        <f t="shared" si="7"/>
        <v>1</v>
      </c>
      <c r="AI9" s="128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A10" s="160" t="s">
        <v>64</v>
      </c>
      <c r="B10" s="257" t="s">
        <v>87</v>
      </c>
      <c r="C10" s="258" t="s">
        <v>3</v>
      </c>
      <c r="D10" s="259"/>
      <c r="E10" s="243"/>
      <c r="F10" s="242"/>
      <c r="G10" s="243"/>
      <c r="H10" s="242"/>
      <c r="I10" s="243"/>
      <c r="J10" s="242"/>
      <c r="K10" s="244"/>
      <c r="L10" s="236">
        <f t="shared" ref="L10:M10" si="11">SUM(D10,F10,H10,J10)</f>
        <v>0</v>
      </c>
      <c r="M10" s="34">
        <f t="shared" si="11"/>
        <v>0</v>
      </c>
      <c r="N10" s="31"/>
      <c r="O10" s="88"/>
      <c r="P10" s="146" t="str">
        <f t="shared" si="3"/>
        <v> </v>
      </c>
      <c r="Q10" s="146" t="str">
        <f t="shared" si="4"/>
        <v> </v>
      </c>
      <c r="R10" s="146" t="str">
        <f t="shared" si="5"/>
        <v> </v>
      </c>
      <c r="S10" s="146" t="str">
        <f t="shared" si="6"/>
        <v> </v>
      </c>
      <c r="T10" s="88"/>
      <c r="U10" s="257" t="s">
        <v>87</v>
      </c>
      <c r="V10" s="258" t="s">
        <v>3</v>
      </c>
      <c r="W10" s="245"/>
      <c r="X10" s="108"/>
      <c r="Y10" s="108"/>
      <c r="Z10" s="246"/>
      <c r="AA10" s="93"/>
      <c r="AB10" s="147">
        <v>0.0</v>
      </c>
      <c r="AC10" s="148">
        <v>0.0</v>
      </c>
      <c r="AD10" s="149">
        <v>0.0</v>
      </c>
      <c r="AE10" s="148">
        <v>0.0</v>
      </c>
      <c r="AF10" s="149">
        <v>0.0</v>
      </c>
      <c r="AG10" s="150">
        <v>0.0</v>
      </c>
      <c r="AH10" s="151">
        <f t="shared" si="7"/>
        <v>1</v>
      </c>
      <c r="AI10" s="34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B11" s="231" t="s">
        <v>88</v>
      </c>
      <c r="C11" s="101" t="s">
        <v>59</v>
      </c>
      <c r="D11" s="240"/>
      <c r="E11" s="241"/>
      <c r="F11" s="242"/>
      <c r="G11" s="243"/>
      <c r="H11" s="242"/>
      <c r="I11" s="243"/>
      <c r="J11" s="242"/>
      <c r="K11" s="244"/>
      <c r="L11" s="236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31" t="s">
        <v>88</v>
      </c>
      <c r="V11" s="101" t="s">
        <v>59</v>
      </c>
      <c r="W11" s="245"/>
      <c r="X11" s="108"/>
      <c r="Y11" s="108"/>
      <c r="Z11" s="246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B12" s="231" t="s">
        <v>89</v>
      </c>
      <c r="C12" s="101" t="s">
        <v>60</v>
      </c>
      <c r="D12" s="260"/>
      <c r="E12" s="261"/>
      <c r="F12" s="104"/>
      <c r="G12" s="261"/>
      <c r="H12" s="104"/>
      <c r="I12" s="261"/>
      <c r="J12" s="104"/>
      <c r="K12" s="262"/>
      <c r="L12" s="236">
        <f t="shared" ref="L12:M12" si="13">SUM(D12,F12,H12,J12)</f>
        <v>0</v>
      </c>
      <c r="M12" s="86">
        <f t="shared" si="13"/>
        <v>0</v>
      </c>
      <c r="N12" s="32"/>
      <c r="O12" s="88"/>
      <c r="P12" s="89" t="str">
        <f t="shared" si="3"/>
        <v> </v>
      </c>
      <c r="Q12" s="89" t="str">
        <f t="shared" si="4"/>
        <v> </v>
      </c>
      <c r="R12" s="89" t="str">
        <f t="shared" si="5"/>
        <v> </v>
      </c>
      <c r="S12" s="89" t="str">
        <f t="shared" si="6"/>
        <v> </v>
      </c>
      <c r="T12" s="88"/>
      <c r="U12" s="231" t="s">
        <v>89</v>
      </c>
      <c r="V12" s="101" t="s">
        <v>60</v>
      </c>
      <c r="W12" s="263"/>
      <c r="X12" s="264"/>
      <c r="Y12" s="264"/>
      <c r="Z12" s="265"/>
      <c r="AA12" s="93"/>
      <c r="AB12" s="110">
        <v>0.0</v>
      </c>
      <c r="AC12" s="111">
        <v>0.0</v>
      </c>
      <c r="AD12" s="112">
        <v>0.0</v>
      </c>
      <c r="AE12" s="111">
        <v>0.0</v>
      </c>
      <c r="AF12" s="112">
        <v>0.0</v>
      </c>
      <c r="AG12" s="113">
        <v>0.0</v>
      </c>
      <c r="AH12" s="98">
        <f t="shared" si="7"/>
        <v>1</v>
      </c>
      <c r="AI12" s="86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B13" s="231" t="s">
        <v>90</v>
      </c>
      <c r="C13" s="101" t="s">
        <v>61</v>
      </c>
      <c r="D13" s="266"/>
      <c r="E13" s="267"/>
      <c r="F13" s="104"/>
      <c r="G13" s="261"/>
      <c r="H13" s="104"/>
      <c r="I13" s="261"/>
      <c r="J13" s="104"/>
      <c r="K13" s="262"/>
      <c r="L13" s="236">
        <f t="shared" ref="L13:M13" si="14">SUM(D13,F13,H13,J13)</f>
        <v>0</v>
      </c>
      <c r="M13" s="86">
        <f t="shared" si="14"/>
        <v>0</v>
      </c>
      <c r="N13" s="32"/>
      <c r="O13" s="88"/>
      <c r="P13" s="89" t="str">
        <f t="shared" si="3"/>
        <v> </v>
      </c>
      <c r="Q13" s="89" t="str">
        <f t="shared" si="4"/>
        <v> </v>
      </c>
      <c r="R13" s="89" t="str">
        <f t="shared" si="5"/>
        <v> </v>
      </c>
      <c r="S13" s="89" t="str">
        <f t="shared" si="6"/>
        <v> </v>
      </c>
      <c r="T13" s="88"/>
      <c r="U13" s="231" t="s">
        <v>90</v>
      </c>
      <c r="V13" s="101" t="s">
        <v>61</v>
      </c>
      <c r="W13" s="268"/>
      <c r="X13" s="264"/>
      <c r="Y13" s="264"/>
      <c r="Z13" s="265"/>
      <c r="AA13" s="93"/>
      <c r="AB13" s="110">
        <v>0.0</v>
      </c>
      <c r="AC13" s="111">
        <v>0.0</v>
      </c>
      <c r="AD13" s="112">
        <v>0.0</v>
      </c>
      <c r="AE13" s="111">
        <v>0.0</v>
      </c>
      <c r="AF13" s="112">
        <v>0.0</v>
      </c>
      <c r="AG13" s="113">
        <v>0.0</v>
      </c>
      <c r="AH13" s="98">
        <f t="shared" si="7"/>
        <v>1</v>
      </c>
      <c r="AI13" s="86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B14" s="231" t="s">
        <v>91</v>
      </c>
      <c r="C14" s="101" t="s">
        <v>62</v>
      </c>
      <c r="D14" s="259"/>
      <c r="E14" s="243"/>
      <c r="F14" s="242"/>
      <c r="G14" s="243"/>
      <c r="H14" s="242"/>
      <c r="I14" s="243"/>
      <c r="J14" s="242"/>
      <c r="K14" s="244"/>
      <c r="L14" s="236">
        <f t="shared" ref="L14:M14" si="15">SUM(D14,F14,H14,J14)</f>
        <v>0</v>
      </c>
      <c r="M14" s="86">
        <f t="shared" si="15"/>
        <v>0</v>
      </c>
      <c r="N14" s="32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231" t="s">
        <v>91</v>
      </c>
      <c r="V14" s="101" t="s">
        <v>62</v>
      </c>
      <c r="W14" s="269"/>
      <c r="X14" s="108"/>
      <c r="Y14" s="108"/>
      <c r="Z14" s="246"/>
      <c r="AA14" s="93"/>
      <c r="AB14" s="110">
        <v>0.0</v>
      </c>
      <c r="AC14" s="111">
        <v>0.0</v>
      </c>
      <c r="AD14" s="112">
        <v>0.0</v>
      </c>
      <c r="AE14" s="111">
        <v>0.0</v>
      </c>
      <c r="AF14" s="112">
        <v>0.0</v>
      </c>
      <c r="AG14" s="113">
        <v>0.0</v>
      </c>
      <c r="AH14" s="98">
        <f t="shared" si="7"/>
        <v>1</v>
      </c>
      <c r="AI14" s="86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B15" s="247" t="s">
        <v>92</v>
      </c>
      <c r="C15" s="119" t="s">
        <v>63</v>
      </c>
      <c r="D15" s="259"/>
      <c r="E15" s="243"/>
      <c r="F15" s="242"/>
      <c r="G15" s="243"/>
      <c r="H15" s="242"/>
      <c r="I15" s="243"/>
      <c r="J15" s="242"/>
      <c r="K15" s="244"/>
      <c r="L15" s="236">
        <f t="shared" ref="L15:M15" si="16">SUM(D15,F15,H15,J15)</f>
        <v>0</v>
      </c>
      <c r="M15" s="86">
        <f t="shared" si="16"/>
        <v>0</v>
      </c>
      <c r="N15" s="32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247" t="s">
        <v>92</v>
      </c>
      <c r="V15" s="119" t="s">
        <v>63</v>
      </c>
      <c r="W15" s="269"/>
      <c r="X15" s="108"/>
      <c r="Y15" s="108"/>
      <c r="Z15" s="246"/>
      <c r="AA15" s="93"/>
      <c r="AB15" s="110">
        <v>0.0</v>
      </c>
      <c r="AC15" s="111">
        <v>0.0</v>
      </c>
      <c r="AD15" s="112">
        <v>0.0</v>
      </c>
      <c r="AE15" s="111">
        <v>0.0</v>
      </c>
      <c r="AF15" s="112">
        <v>0.0</v>
      </c>
      <c r="AG15" s="113">
        <v>0.0</v>
      </c>
      <c r="AH15" s="98">
        <f t="shared" si="7"/>
        <v>1</v>
      </c>
      <c r="AI15" s="86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A16" s="120"/>
      <c r="B16" s="248" t="s">
        <v>93</v>
      </c>
      <c r="C16" s="249" t="s">
        <v>32</v>
      </c>
      <c r="D16" s="270"/>
      <c r="E16" s="271"/>
      <c r="F16" s="272"/>
      <c r="G16" s="271"/>
      <c r="H16" s="252"/>
      <c r="I16" s="251"/>
      <c r="J16" s="252"/>
      <c r="K16" s="253"/>
      <c r="L16" s="254">
        <f t="shared" ref="L16:M16" si="17">SUM(D16,F16,H16,J16)</f>
        <v>0</v>
      </c>
      <c r="M16" s="128">
        <f t="shared" si="17"/>
        <v>0</v>
      </c>
      <c r="N16" s="273" t="s">
        <v>94</v>
      </c>
      <c r="O16" s="88"/>
      <c r="P16" s="130" t="str">
        <f t="shared" si="3"/>
        <v> </v>
      </c>
      <c r="Q16" s="130" t="str">
        <f t="shared" si="4"/>
        <v> </v>
      </c>
      <c r="R16" s="130" t="str">
        <f t="shared" si="5"/>
        <v> </v>
      </c>
      <c r="S16" s="130" t="str">
        <f t="shared" si="6"/>
        <v> </v>
      </c>
      <c r="T16" s="88"/>
      <c r="U16" s="248" t="s">
        <v>93</v>
      </c>
      <c r="V16" s="249" t="s">
        <v>32</v>
      </c>
      <c r="W16" s="274"/>
      <c r="X16" s="132"/>
      <c r="Y16" s="132"/>
      <c r="Z16" s="256"/>
      <c r="AA16" s="93"/>
      <c r="AB16" s="134">
        <v>0.0</v>
      </c>
      <c r="AC16" s="135">
        <v>0.0</v>
      </c>
      <c r="AD16" s="136">
        <v>0.0</v>
      </c>
      <c r="AE16" s="135">
        <v>0.0</v>
      </c>
      <c r="AF16" s="136">
        <v>0.0</v>
      </c>
      <c r="AG16" s="137">
        <v>0.0</v>
      </c>
      <c r="AH16" s="138">
        <f t="shared" si="7"/>
        <v>1</v>
      </c>
      <c r="AI16" s="128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A17" s="160" t="s">
        <v>66</v>
      </c>
      <c r="B17" s="275" t="s">
        <v>95</v>
      </c>
      <c r="C17" s="276" t="s">
        <v>3</v>
      </c>
      <c r="D17" s="240"/>
      <c r="E17" s="241"/>
      <c r="F17" s="242"/>
      <c r="G17" s="243"/>
      <c r="H17" s="277"/>
      <c r="I17" s="241"/>
      <c r="J17" s="277"/>
      <c r="K17" s="278"/>
      <c r="L17" s="236">
        <f t="shared" ref="L17:M17" si="18">SUM(D17,F17,H17,J17)</f>
        <v>0</v>
      </c>
      <c r="M17" s="34">
        <f t="shared" si="18"/>
        <v>0</v>
      </c>
      <c r="N17" s="145" t="s">
        <v>96</v>
      </c>
      <c r="O17" s="88"/>
      <c r="P17" s="146" t="str">
        <f t="shared" si="3"/>
        <v> </v>
      </c>
      <c r="Q17" s="146" t="str">
        <f t="shared" si="4"/>
        <v> </v>
      </c>
      <c r="R17" s="146" t="str">
        <f t="shared" si="5"/>
        <v> </v>
      </c>
      <c r="S17" s="146" t="str">
        <f t="shared" si="6"/>
        <v> </v>
      </c>
      <c r="T17" s="88"/>
      <c r="U17" s="275" t="s">
        <v>95</v>
      </c>
      <c r="V17" s="276" t="s">
        <v>3</v>
      </c>
      <c r="W17" s="269"/>
      <c r="X17" s="108"/>
      <c r="Y17" s="108"/>
      <c r="Z17" s="246"/>
      <c r="AA17" s="93"/>
      <c r="AB17" s="147">
        <v>0.0</v>
      </c>
      <c r="AC17" s="148">
        <v>0.0</v>
      </c>
      <c r="AD17" s="149">
        <v>0.0</v>
      </c>
      <c r="AE17" s="148">
        <v>0.0</v>
      </c>
      <c r="AF17" s="149">
        <v>0.0</v>
      </c>
      <c r="AG17" s="150">
        <v>0.0</v>
      </c>
      <c r="AH17" s="151">
        <f t="shared" si="7"/>
        <v>1</v>
      </c>
      <c r="AI17" s="34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B18" s="231" t="s">
        <v>97</v>
      </c>
      <c r="C18" s="101" t="s">
        <v>59</v>
      </c>
      <c r="D18" s="240"/>
      <c r="E18" s="241"/>
      <c r="F18" s="242"/>
      <c r="G18" s="243"/>
      <c r="H18" s="277"/>
      <c r="I18" s="241"/>
      <c r="J18" s="277"/>
      <c r="K18" s="278"/>
      <c r="L18" s="236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31" t="s">
        <v>97</v>
      </c>
      <c r="V18" s="101" t="s">
        <v>59</v>
      </c>
      <c r="W18" s="245"/>
      <c r="X18" s="108"/>
      <c r="Y18" s="108"/>
      <c r="Z18" s="246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B19" s="231" t="s">
        <v>98</v>
      </c>
      <c r="C19" s="101" t="s">
        <v>60</v>
      </c>
      <c r="D19" s="266"/>
      <c r="E19" s="267"/>
      <c r="F19" s="104"/>
      <c r="G19" s="261"/>
      <c r="H19" s="104"/>
      <c r="I19" s="261"/>
      <c r="J19" s="104"/>
      <c r="K19" s="262"/>
      <c r="L19" s="236">
        <f t="shared" ref="L19:M19" si="20">SUM(D19,F19,H19,J19)</f>
        <v>0</v>
      </c>
      <c r="M19" s="86">
        <f t="shared" si="20"/>
        <v>0</v>
      </c>
      <c r="N19" s="32"/>
      <c r="O19" s="88"/>
      <c r="P19" s="89" t="str">
        <f t="shared" si="3"/>
        <v> </v>
      </c>
      <c r="Q19" s="89" t="str">
        <f t="shared" si="4"/>
        <v> </v>
      </c>
      <c r="R19" s="89" t="str">
        <f t="shared" si="5"/>
        <v> </v>
      </c>
      <c r="S19" s="89" t="str">
        <f t="shared" si="6"/>
        <v> </v>
      </c>
      <c r="T19" s="88"/>
      <c r="U19" s="231" t="s">
        <v>98</v>
      </c>
      <c r="V19" s="101" t="s">
        <v>60</v>
      </c>
      <c r="W19" s="263"/>
      <c r="X19" s="264"/>
      <c r="Y19" s="264"/>
      <c r="Z19" s="265"/>
      <c r="AA19" s="93"/>
      <c r="AB19" s="110">
        <v>0.0</v>
      </c>
      <c r="AC19" s="111">
        <v>0.0</v>
      </c>
      <c r="AD19" s="112">
        <v>0.0</v>
      </c>
      <c r="AE19" s="111">
        <v>0.0</v>
      </c>
      <c r="AF19" s="112">
        <v>0.0</v>
      </c>
      <c r="AG19" s="113">
        <v>0.0</v>
      </c>
      <c r="AH19" s="98">
        <f t="shared" si="7"/>
        <v>1</v>
      </c>
      <c r="AI19" s="86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B20" s="231" t="s">
        <v>99</v>
      </c>
      <c r="C20" s="101" t="s">
        <v>61</v>
      </c>
      <c r="D20" s="260"/>
      <c r="E20" s="261"/>
      <c r="F20" s="104"/>
      <c r="G20" s="261"/>
      <c r="H20" s="104"/>
      <c r="I20" s="261"/>
      <c r="J20" s="104"/>
      <c r="K20" s="262"/>
      <c r="L20" s="236">
        <f t="shared" ref="L20:M20" si="21">SUM(D20,F20,H20,J20)</f>
        <v>0</v>
      </c>
      <c r="M20" s="86">
        <f t="shared" si="21"/>
        <v>0</v>
      </c>
      <c r="N20" s="32"/>
      <c r="O20" s="88"/>
      <c r="P20" s="89" t="str">
        <f t="shared" si="3"/>
        <v> </v>
      </c>
      <c r="Q20" s="89" t="str">
        <f t="shared" si="4"/>
        <v> </v>
      </c>
      <c r="R20" s="89" t="str">
        <f t="shared" si="5"/>
        <v> </v>
      </c>
      <c r="S20" s="89" t="str">
        <f t="shared" si="6"/>
        <v> </v>
      </c>
      <c r="T20" s="88"/>
      <c r="U20" s="231" t="s">
        <v>99</v>
      </c>
      <c r="V20" s="101" t="s">
        <v>61</v>
      </c>
      <c r="W20" s="263"/>
      <c r="X20" s="264"/>
      <c r="Y20" s="264"/>
      <c r="Z20" s="265"/>
      <c r="AA20" s="93"/>
      <c r="AB20" s="110">
        <v>0.0</v>
      </c>
      <c r="AC20" s="111">
        <v>0.0</v>
      </c>
      <c r="AD20" s="112">
        <v>0.0</v>
      </c>
      <c r="AE20" s="111">
        <v>0.0</v>
      </c>
      <c r="AF20" s="112">
        <v>0.0</v>
      </c>
      <c r="AG20" s="113">
        <v>0.0</v>
      </c>
      <c r="AH20" s="98">
        <f t="shared" si="7"/>
        <v>1</v>
      </c>
      <c r="AI20" s="86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B21" s="231" t="s">
        <v>100</v>
      </c>
      <c r="C21" s="101" t="s">
        <v>62</v>
      </c>
      <c r="D21" s="259"/>
      <c r="E21" s="243"/>
      <c r="F21" s="242"/>
      <c r="G21" s="243"/>
      <c r="H21" s="242"/>
      <c r="I21" s="243"/>
      <c r="J21" s="242"/>
      <c r="K21" s="244"/>
      <c r="L21" s="236">
        <f t="shared" ref="L21:M21" si="22">SUM(D21,F21,H21,J21)</f>
        <v>0</v>
      </c>
      <c r="M21" s="86">
        <f t="shared" si="22"/>
        <v>0</v>
      </c>
      <c r="N21" s="32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231" t="s">
        <v>100</v>
      </c>
      <c r="V21" s="101" t="s">
        <v>62</v>
      </c>
      <c r="W21" s="269"/>
      <c r="X21" s="108"/>
      <c r="Y21" s="108"/>
      <c r="Z21" s="246"/>
      <c r="AA21" s="93"/>
      <c r="AB21" s="110">
        <v>0.0</v>
      </c>
      <c r="AC21" s="111">
        <v>0.0</v>
      </c>
      <c r="AD21" s="112">
        <v>0.0</v>
      </c>
      <c r="AE21" s="111">
        <v>0.0</v>
      </c>
      <c r="AF21" s="112">
        <v>0.0</v>
      </c>
      <c r="AG21" s="113">
        <v>0.0</v>
      </c>
      <c r="AH21" s="98">
        <f t="shared" si="7"/>
        <v>1</v>
      </c>
      <c r="AI21" s="86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B22" s="247" t="s">
        <v>101</v>
      </c>
      <c r="C22" s="119" t="s">
        <v>63</v>
      </c>
      <c r="D22" s="259"/>
      <c r="E22" s="243"/>
      <c r="F22" s="242"/>
      <c r="G22" s="243"/>
      <c r="H22" s="242"/>
      <c r="I22" s="243"/>
      <c r="J22" s="242"/>
      <c r="K22" s="244"/>
      <c r="L22" s="236">
        <f t="shared" ref="L22:M22" si="23">SUM(D22,F22,H22,J22)</f>
        <v>0</v>
      </c>
      <c r="M22" s="86">
        <f t="shared" si="23"/>
        <v>0</v>
      </c>
      <c r="N22" s="32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247" t="s">
        <v>101</v>
      </c>
      <c r="V22" s="119" t="s">
        <v>63</v>
      </c>
      <c r="W22" s="269"/>
      <c r="X22" s="108"/>
      <c r="Y22" s="108"/>
      <c r="Z22" s="246"/>
      <c r="AA22" s="93"/>
      <c r="AB22" s="110">
        <v>0.0</v>
      </c>
      <c r="AC22" s="111">
        <v>0.0</v>
      </c>
      <c r="AD22" s="112">
        <v>0.0</v>
      </c>
      <c r="AE22" s="111">
        <v>0.0</v>
      </c>
      <c r="AF22" s="112">
        <v>0.0</v>
      </c>
      <c r="AG22" s="113">
        <v>0.0</v>
      </c>
      <c r="AH22" s="98">
        <f t="shared" si="7"/>
        <v>1</v>
      </c>
      <c r="AI22" s="86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A23" s="120"/>
      <c r="B23" s="248" t="s">
        <v>102</v>
      </c>
      <c r="C23" s="249" t="s">
        <v>32</v>
      </c>
      <c r="D23" s="250"/>
      <c r="E23" s="251"/>
      <c r="F23" s="252"/>
      <c r="G23" s="251"/>
      <c r="H23" s="252"/>
      <c r="I23" s="251"/>
      <c r="J23" s="252"/>
      <c r="K23" s="253"/>
      <c r="L23" s="254">
        <f t="shared" ref="L23:M23" si="24">SUM(D23,F23,H23,J23)</f>
        <v>0</v>
      </c>
      <c r="M23" s="128">
        <f t="shared" si="24"/>
        <v>0</v>
      </c>
      <c r="N23" s="129"/>
      <c r="O23" s="88"/>
      <c r="P23" s="130" t="str">
        <f t="shared" si="3"/>
        <v> </v>
      </c>
      <c r="Q23" s="130" t="str">
        <f t="shared" si="4"/>
        <v> </v>
      </c>
      <c r="R23" s="130" t="str">
        <f t="shared" si="5"/>
        <v> </v>
      </c>
      <c r="S23" s="130" t="str">
        <f t="shared" si="6"/>
        <v> </v>
      </c>
      <c r="T23" s="88"/>
      <c r="U23" s="248" t="s">
        <v>102</v>
      </c>
      <c r="V23" s="249" t="s">
        <v>32</v>
      </c>
      <c r="W23" s="255"/>
      <c r="X23" s="132"/>
      <c r="Y23" s="132"/>
      <c r="Z23" s="256"/>
      <c r="AA23" s="93"/>
      <c r="AB23" s="134">
        <v>0.0</v>
      </c>
      <c r="AC23" s="135">
        <v>0.0</v>
      </c>
      <c r="AD23" s="136">
        <v>0.0</v>
      </c>
      <c r="AE23" s="135">
        <v>0.0</v>
      </c>
      <c r="AF23" s="136">
        <v>0.0</v>
      </c>
      <c r="AG23" s="137">
        <v>0.0</v>
      </c>
      <c r="AH23" s="138">
        <f t="shared" si="7"/>
        <v>1</v>
      </c>
      <c r="AI23" s="128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A24" s="160" t="s">
        <v>67</v>
      </c>
      <c r="B24" s="257" t="s">
        <v>103</v>
      </c>
      <c r="C24" s="258" t="s">
        <v>3</v>
      </c>
      <c r="D24" s="259"/>
      <c r="E24" s="243"/>
      <c r="F24" s="242"/>
      <c r="G24" s="243"/>
      <c r="H24" s="242"/>
      <c r="I24" s="243"/>
      <c r="J24" s="242"/>
      <c r="K24" s="244"/>
      <c r="L24" s="236">
        <f t="shared" ref="L24:M24" si="25">SUM(D24,F24,H24,J24)</f>
        <v>0</v>
      </c>
      <c r="M24" s="34">
        <f t="shared" si="25"/>
        <v>0</v>
      </c>
      <c r="N24" s="31"/>
      <c r="O24" s="88"/>
      <c r="P24" s="146" t="str">
        <f t="shared" si="3"/>
        <v> </v>
      </c>
      <c r="Q24" s="146" t="str">
        <f t="shared" si="4"/>
        <v> </v>
      </c>
      <c r="R24" s="146" t="str">
        <f t="shared" si="5"/>
        <v> </v>
      </c>
      <c r="S24" s="146" t="str">
        <f t="shared" si="6"/>
        <v> </v>
      </c>
      <c r="T24" s="88"/>
      <c r="U24" s="257" t="s">
        <v>103</v>
      </c>
      <c r="V24" s="258" t="s">
        <v>3</v>
      </c>
      <c r="W24" s="269"/>
      <c r="X24" s="108"/>
      <c r="Y24" s="108"/>
      <c r="Z24" s="246"/>
      <c r="AA24" s="93"/>
      <c r="AB24" s="147">
        <v>0.0</v>
      </c>
      <c r="AC24" s="148">
        <v>0.0</v>
      </c>
      <c r="AD24" s="149">
        <v>0.0</v>
      </c>
      <c r="AE24" s="148">
        <v>0.0</v>
      </c>
      <c r="AF24" s="149">
        <v>0.0</v>
      </c>
      <c r="AG24" s="150">
        <v>0.0</v>
      </c>
      <c r="AH24" s="151">
        <f t="shared" si="7"/>
        <v>1</v>
      </c>
      <c r="AI24" s="34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B25" s="231" t="s">
        <v>104</v>
      </c>
      <c r="C25" s="101" t="s">
        <v>59</v>
      </c>
      <c r="D25" s="240"/>
      <c r="E25" s="241"/>
      <c r="F25" s="277"/>
      <c r="G25" s="241"/>
      <c r="H25" s="242"/>
      <c r="I25" s="243"/>
      <c r="J25" s="242"/>
      <c r="K25" s="244"/>
      <c r="L25" s="236">
        <f t="shared" ref="L25:M25" si="26">SUM(D25,F25,H25,J25)</f>
        <v>0</v>
      </c>
      <c r="M25" s="86">
        <f t="shared" si="26"/>
        <v>0</v>
      </c>
      <c r="N25" s="32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31" t="s">
        <v>104</v>
      </c>
      <c r="V25" s="101" t="s">
        <v>59</v>
      </c>
      <c r="W25" s="245"/>
      <c r="X25" s="108"/>
      <c r="Y25" s="108"/>
      <c r="Z25" s="246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B26" s="231" t="s">
        <v>105</v>
      </c>
      <c r="C26" s="101" t="s">
        <v>60</v>
      </c>
      <c r="D26" s="266"/>
      <c r="E26" s="267"/>
      <c r="F26" s="152"/>
      <c r="G26" s="267"/>
      <c r="H26" s="104"/>
      <c r="I26" s="261"/>
      <c r="J26" s="104"/>
      <c r="K26" s="262"/>
      <c r="L26" s="236">
        <f t="shared" ref="L26:M26" si="27">SUM(D26,F26,H26,J26)</f>
        <v>0</v>
      </c>
      <c r="M26" s="86">
        <f t="shared" si="27"/>
        <v>0</v>
      </c>
      <c r="N26" s="32"/>
      <c r="O26" s="88"/>
      <c r="P26" s="89" t="str">
        <f t="shared" si="3"/>
        <v> </v>
      </c>
      <c r="Q26" s="89" t="str">
        <f t="shared" si="4"/>
        <v> </v>
      </c>
      <c r="R26" s="89" t="str">
        <f t="shared" si="5"/>
        <v> </v>
      </c>
      <c r="S26" s="89" t="str">
        <f t="shared" si="6"/>
        <v> </v>
      </c>
      <c r="T26" s="88"/>
      <c r="U26" s="231" t="s">
        <v>105</v>
      </c>
      <c r="V26" s="101" t="s">
        <v>60</v>
      </c>
      <c r="W26" s="268"/>
      <c r="X26" s="264"/>
      <c r="Y26" s="264"/>
      <c r="Z26" s="265"/>
      <c r="AA26" s="93"/>
      <c r="AB26" s="110">
        <v>0.0</v>
      </c>
      <c r="AC26" s="111">
        <v>0.0</v>
      </c>
      <c r="AD26" s="112">
        <v>0.0</v>
      </c>
      <c r="AE26" s="111">
        <v>0.0</v>
      </c>
      <c r="AF26" s="112">
        <v>0.0</v>
      </c>
      <c r="AG26" s="113">
        <v>0.0</v>
      </c>
      <c r="AH26" s="98">
        <f t="shared" si="7"/>
        <v>1</v>
      </c>
      <c r="AI26" s="86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B27" s="231" t="s">
        <v>106</v>
      </c>
      <c r="C27" s="101" t="s">
        <v>61</v>
      </c>
      <c r="D27" s="260"/>
      <c r="E27" s="261"/>
      <c r="F27" s="104"/>
      <c r="G27" s="261"/>
      <c r="H27" s="104"/>
      <c r="I27" s="261"/>
      <c r="J27" s="104"/>
      <c r="K27" s="262"/>
      <c r="L27" s="236">
        <f t="shared" ref="L27:M27" si="28">SUM(D27,F27,H27,J27)</f>
        <v>0</v>
      </c>
      <c r="M27" s="86">
        <f t="shared" si="28"/>
        <v>0</v>
      </c>
      <c r="N27" s="32"/>
      <c r="O27" s="88"/>
      <c r="P27" s="89" t="str">
        <f t="shared" si="3"/>
        <v> </v>
      </c>
      <c r="Q27" s="89" t="str">
        <f t="shared" si="4"/>
        <v> </v>
      </c>
      <c r="R27" s="89" t="str">
        <f t="shared" si="5"/>
        <v> </v>
      </c>
      <c r="S27" s="89" t="str">
        <f t="shared" si="6"/>
        <v> </v>
      </c>
      <c r="T27" s="88"/>
      <c r="U27" s="231" t="s">
        <v>106</v>
      </c>
      <c r="V27" s="101" t="s">
        <v>61</v>
      </c>
      <c r="W27" s="263"/>
      <c r="X27" s="264"/>
      <c r="Y27" s="264"/>
      <c r="Z27" s="265"/>
      <c r="AA27" s="93"/>
      <c r="AB27" s="110">
        <v>0.0</v>
      </c>
      <c r="AC27" s="111">
        <v>0.0</v>
      </c>
      <c r="AD27" s="112">
        <v>0.0</v>
      </c>
      <c r="AE27" s="111">
        <v>0.0</v>
      </c>
      <c r="AF27" s="112">
        <v>0.0</v>
      </c>
      <c r="AG27" s="113">
        <v>0.0</v>
      </c>
      <c r="AH27" s="98">
        <f t="shared" si="7"/>
        <v>1</v>
      </c>
      <c r="AI27" s="86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B28" s="279" t="s">
        <v>107</v>
      </c>
      <c r="C28" s="80" t="s">
        <v>62</v>
      </c>
      <c r="D28" s="259"/>
      <c r="E28" s="243"/>
      <c r="F28" s="242"/>
      <c r="G28" s="243"/>
      <c r="H28" s="242"/>
      <c r="I28" s="243"/>
      <c r="J28" s="242"/>
      <c r="K28" s="244"/>
      <c r="L28" s="236">
        <f t="shared" ref="L28:M28" si="29">SUM(D28,F28,H28,J28)</f>
        <v>0</v>
      </c>
      <c r="M28" s="86">
        <f t="shared" si="29"/>
        <v>0</v>
      </c>
      <c r="N28" s="87" t="s">
        <v>108</v>
      </c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279" t="s">
        <v>107</v>
      </c>
      <c r="V28" s="80" t="s">
        <v>62</v>
      </c>
      <c r="W28" s="269"/>
      <c r="X28" s="108"/>
      <c r="Y28" s="108"/>
      <c r="Z28" s="246"/>
      <c r="AA28" s="93"/>
      <c r="AB28" s="110">
        <v>0.0</v>
      </c>
      <c r="AC28" s="111">
        <v>0.0</v>
      </c>
      <c r="AD28" s="112">
        <v>0.0</v>
      </c>
      <c r="AE28" s="111">
        <v>0.0</v>
      </c>
      <c r="AF28" s="112">
        <v>0.0</v>
      </c>
      <c r="AG28" s="113">
        <v>0.0</v>
      </c>
      <c r="AH28" s="98">
        <f t="shared" si="7"/>
        <v>1</v>
      </c>
      <c r="AI28" s="86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B29" s="247" t="s">
        <v>109</v>
      </c>
      <c r="C29" s="119" t="s">
        <v>63</v>
      </c>
      <c r="D29" s="259"/>
      <c r="E29" s="243"/>
      <c r="F29" s="242"/>
      <c r="G29" s="243"/>
      <c r="H29" s="242"/>
      <c r="I29" s="243"/>
      <c r="J29" s="242"/>
      <c r="K29" s="244"/>
      <c r="L29" s="236">
        <f t="shared" ref="L29:M29" si="30">SUM(D29,F29,H29,J29)</f>
        <v>0</v>
      </c>
      <c r="M29" s="86">
        <f t="shared" si="30"/>
        <v>0</v>
      </c>
      <c r="N29" s="32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247" t="s">
        <v>109</v>
      </c>
      <c r="V29" s="119" t="s">
        <v>63</v>
      </c>
      <c r="W29" s="269"/>
      <c r="X29" s="108"/>
      <c r="Y29" s="108"/>
      <c r="Z29" s="246"/>
      <c r="AA29" s="93"/>
      <c r="AB29" s="110">
        <v>0.0</v>
      </c>
      <c r="AC29" s="111">
        <v>0.0</v>
      </c>
      <c r="AD29" s="112">
        <v>0.0</v>
      </c>
      <c r="AE29" s="111">
        <v>0.0</v>
      </c>
      <c r="AF29" s="112">
        <v>0.0</v>
      </c>
      <c r="AG29" s="113">
        <v>0.0</v>
      </c>
      <c r="AH29" s="98">
        <f t="shared" si="7"/>
        <v>1</v>
      </c>
      <c r="AI29" s="86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A30" s="120"/>
      <c r="B30" s="248" t="s">
        <v>110</v>
      </c>
      <c r="C30" s="249" t="s">
        <v>32</v>
      </c>
      <c r="D30" s="250"/>
      <c r="E30" s="251"/>
      <c r="F30" s="252"/>
      <c r="G30" s="251"/>
      <c r="H30" s="252"/>
      <c r="I30" s="251"/>
      <c r="J30" s="252"/>
      <c r="K30" s="253"/>
      <c r="L30" s="254">
        <f t="shared" ref="L30:M30" si="31">SUM(D30,F30,H30,J30)</f>
        <v>0</v>
      </c>
      <c r="M30" s="128">
        <f t="shared" si="31"/>
        <v>0</v>
      </c>
      <c r="N30" s="129"/>
      <c r="O30" s="88"/>
      <c r="P30" s="130" t="str">
        <f t="shared" si="3"/>
        <v> </v>
      </c>
      <c r="Q30" s="130" t="str">
        <f t="shared" si="4"/>
        <v> </v>
      </c>
      <c r="R30" s="130" t="str">
        <f t="shared" si="5"/>
        <v> </v>
      </c>
      <c r="S30" s="130" t="str">
        <f t="shared" si="6"/>
        <v> </v>
      </c>
      <c r="T30" s="88"/>
      <c r="U30" s="248" t="s">
        <v>110</v>
      </c>
      <c r="V30" s="249" t="s">
        <v>32</v>
      </c>
      <c r="W30" s="255"/>
      <c r="X30" s="132"/>
      <c r="Y30" s="132"/>
      <c r="Z30" s="256"/>
      <c r="AA30" s="93"/>
      <c r="AB30" s="134">
        <v>0.0</v>
      </c>
      <c r="AC30" s="135">
        <v>0.0</v>
      </c>
      <c r="AD30" s="136">
        <v>0.0</v>
      </c>
      <c r="AE30" s="135">
        <v>0.0</v>
      </c>
      <c r="AF30" s="136">
        <v>0.0</v>
      </c>
      <c r="AG30" s="137">
        <v>0.0</v>
      </c>
      <c r="AH30" s="138">
        <f t="shared" si="7"/>
        <v>1</v>
      </c>
      <c r="AI30" s="128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A31" s="78" t="s">
        <v>57</v>
      </c>
      <c r="B31" s="257" t="s">
        <v>111</v>
      </c>
      <c r="C31" s="258" t="s">
        <v>3</v>
      </c>
      <c r="D31" s="240"/>
      <c r="E31" s="241"/>
      <c r="F31" s="277"/>
      <c r="G31" s="241"/>
      <c r="H31" s="242"/>
      <c r="I31" s="243"/>
      <c r="J31" s="242"/>
      <c r="K31" s="244"/>
      <c r="L31" s="236">
        <f t="shared" ref="L31:M31" si="32">SUM(D31,F31,H31,J31)</f>
        <v>0</v>
      </c>
      <c r="M31" s="34">
        <f t="shared" si="32"/>
        <v>0</v>
      </c>
      <c r="N31" s="31"/>
      <c r="O31" s="88"/>
      <c r="P31" s="146" t="str">
        <f t="shared" si="3"/>
        <v> </v>
      </c>
      <c r="Q31" s="146" t="str">
        <f t="shared" si="4"/>
        <v> </v>
      </c>
      <c r="R31" s="146" t="str">
        <f t="shared" si="5"/>
        <v> </v>
      </c>
      <c r="S31" s="146" t="str">
        <f t="shared" si="6"/>
        <v> </v>
      </c>
      <c r="T31" s="88"/>
      <c r="U31" s="257" t="s">
        <v>111</v>
      </c>
      <c r="V31" s="258" t="s">
        <v>3</v>
      </c>
      <c r="W31" s="245"/>
      <c r="X31" s="108"/>
      <c r="Y31" s="108"/>
      <c r="Z31" s="246"/>
      <c r="AA31" s="93"/>
      <c r="AB31" s="147">
        <v>0.0</v>
      </c>
      <c r="AC31" s="148">
        <v>0.0</v>
      </c>
      <c r="AD31" s="149">
        <v>0.0</v>
      </c>
      <c r="AE31" s="148">
        <v>0.0</v>
      </c>
      <c r="AF31" s="149">
        <v>0.0</v>
      </c>
      <c r="AG31" s="150">
        <v>0.0</v>
      </c>
      <c r="AH31" s="151">
        <f t="shared" si="7"/>
        <v>1</v>
      </c>
      <c r="AI31" s="34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B32" s="231" t="s">
        <v>112</v>
      </c>
      <c r="C32" s="101" t="s">
        <v>59</v>
      </c>
      <c r="D32" s="240"/>
      <c r="E32" s="241"/>
      <c r="F32" s="277"/>
      <c r="G32" s="241"/>
      <c r="H32" s="242"/>
      <c r="I32" s="243"/>
      <c r="J32" s="242"/>
      <c r="K32" s="244"/>
      <c r="L32" s="236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231" t="s">
        <v>112</v>
      </c>
      <c r="V32" s="101" t="s">
        <v>59</v>
      </c>
      <c r="W32" s="269"/>
      <c r="X32" s="108"/>
      <c r="Y32" s="108"/>
      <c r="Z32" s="246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B33" s="231" t="s">
        <v>113</v>
      </c>
      <c r="C33" s="101" t="s">
        <v>60</v>
      </c>
      <c r="D33" s="260"/>
      <c r="E33" s="261"/>
      <c r="F33" s="104"/>
      <c r="G33" s="261"/>
      <c r="H33" s="104"/>
      <c r="I33" s="261"/>
      <c r="J33" s="104"/>
      <c r="K33" s="262"/>
      <c r="L33" s="236">
        <f t="shared" ref="L33:M33" si="34">SUM(D33,F33,H33,J33)</f>
        <v>0</v>
      </c>
      <c r="M33" s="86">
        <f t="shared" si="34"/>
        <v>0</v>
      </c>
      <c r="N33" s="32"/>
      <c r="O33" s="88"/>
      <c r="P33" s="89" t="str">
        <f t="shared" si="3"/>
        <v> </v>
      </c>
      <c r="Q33" s="89" t="str">
        <f t="shared" si="4"/>
        <v> </v>
      </c>
      <c r="R33" s="89" t="str">
        <f t="shared" si="5"/>
        <v> </v>
      </c>
      <c r="S33" s="89" t="str">
        <f t="shared" si="6"/>
        <v> </v>
      </c>
      <c r="T33" s="88"/>
      <c r="U33" s="231" t="s">
        <v>113</v>
      </c>
      <c r="V33" s="101" t="s">
        <v>60</v>
      </c>
      <c r="W33" s="263"/>
      <c r="X33" s="264"/>
      <c r="Y33" s="264"/>
      <c r="Z33" s="265"/>
      <c r="AA33" s="93"/>
      <c r="AB33" s="110">
        <v>0.0</v>
      </c>
      <c r="AC33" s="111">
        <v>0.0</v>
      </c>
      <c r="AD33" s="112">
        <v>0.0</v>
      </c>
      <c r="AE33" s="111">
        <v>0.0</v>
      </c>
      <c r="AF33" s="112">
        <v>0.0</v>
      </c>
      <c r="AG33" s="113">
        <v>0.0</v>
      </c>
      <c r="AH33" s="98">
        <f t="shared" si="7"/>
        <v>1</v>
      </c>
      <c r="AI33" s="86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B34" s="231" t="s">
        <v>114</v>
      </c>
      <c r="C34" s="101" t="s">
        <v>61</v>
      </c>
      <c r="D34" s="260"/>
      <c r="E34" s="261"/>
      <c r="F34" s="104"/>
      <c r="G34" s="261"/>
      <c r="H34" s="104"/>
      <c r="I34" s="261"/>
      <c r="J34" s="104"/>
      <c r="K34" s="262"/>
      <c r="L34" s="236">
        <f t="shared" ref="L34:M34" si="35">SUM(D34,F34,H34,J34)</f>
        <v>0</v>
      </c>
      <c r="M34" s="86">
        <f t="shared" si="35"/>
        <v>0</v>
      </c>
      <c r="N34" s="32"/>
      <c r="O34" s="88"/>
      <c r="P34" s="89" t="str">
        <f t="shared" si="3"/>
        <v> </v>
      </c>
      <c r="Q34" s="89" t="str">
        <f t="shared" si="4"/>
        <v> </v>
      </c>
      <c r="R34" s="89" t="str">
        <f t="shared" si="5"/>
        <v> </v>
      </c>
      <c r="S34" s="89" t="str">
        <f t="shared" si="6"/>
        <v> </v>
      </c>
      <c r="T34" s="88"/>
      <c r="U34" s="231" t="s">
        <v>114</v>
      </c>
      <c r="V34" s="101" t="s">
        <v>61</v>
      </c>
      <c r="W34" s="263"/>
      <c r="X34" s="264"/>
      <c r="Y34" s="264"/>
      <c r="Z34" s="265"/>
      <c r="AA34" s="93"/>
      <c r="AB34" s="110">
        <v>0.0</v>
      </c>
      <c r="AC34" s="111">
        <v>0.0</v>
      </c>
      <c r="AD34" s="112">
        <v>0.0</v>
      </c>
      <c r="AE34" s="111">
        <v>0.0</v>
      </c>
      <c r="AF34" s="112">
        <v>0.0</v>
      </c>
      <c r="AG34" s="113">
        <v>0.0</v>
      </c>
      <c r="AH34" s="98">
        <f t="shared" si="7"/>
        <v>1</v>
      </c>
      <c r="AI34" s="86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A35" s="280"/>
      <c r="B35" s="231"/>
      <c r="C35" s="101"/>
      <c r="D35" s="259"/>
      <c r="E35" s="243"/>
      <c r="F35" s="242"/>
      <c r="G35" s="243"/>
      <c r="H35" s="242"/>
      <c r="I35" s="243"/>
      <c r="J35" s="242"/>
      <c r="K35" s="244"/>
      <c r="L35" s="236">
        <f t="shared" ref="L35:L37" si="37">SUM(D35,F35,H35,J35)</f>
        <v>0</v>
      </c>
      <c r="M35" s="86"/>
      <c r="N35" s="32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281" t="str">
        <f t="shared" ref="U35:V35" si="36">B35</f>
        <v/>
      </c>
      <c r="V35" s="101" t="str">
        <f t="shared" si="36"/>
        <v/>
      </c>
      <c r="W35" s="269"/>
      <c r="X35" s="108"/>
      <c r="Y35" s="108"/>
      <c r="Z35" s="246"/>
      <c r="AA35" s="93"/>
      <c r="AB35" s="110">
        <v>0.0</v>
      </c>
      <c r="AC35" s="111">
        <v>0.0</v>
      </c>
      <c r="AD35" s="112">
        <v>0.0</v>
      </c>
      <c r="AE35" s="111">
        <v>0.0</v>
      </c>
      <c r="AF35" s="112">
        <v>0.0</v>
      </c>
      <c r="AG35" s="113">
        <v>0.0</v>
      </c>
      <c r="AH35" s="98">
        <f t="shared" si="7"/>
        <v>1</v>
      </c>
      <c r="AI35" s="86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282"/>
      <c r="B36" s="283"/>
      <c r="C36" s="163"/>
      <c r="D36" s="284"/>
      <c r="E36" s="285"/>
      <c r="F36" s="286"/>
      <c r="G36" s="285"/>
      <c r="H36" s="286"/>
      <c r="I36" s="285"/>
      <c r="J36" s="286"/>
      <c r="K36" s="287"/>
      <c r="L36" s="288">
        <f t="shared" si="37"/>
        <v>0</v>
      </c>
      <c r="M36" s="169"/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289" t="str">
        <f t="shared" ref="U36:V36" si="38">B36</f>
        <v/>
      </c>
      <c r="V36" s="163" t="str">
        <f t="shared" si="38"/>
        <v/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9">SUM(D6:D36)</f>
        <v>0</v>
      </c>
      <c r="E37" s="180">
        <f t="shared" si="39"/>
        <v>0</v>
      </c>
      <c r="F37" s="181">
        <f t="shared" si="39"/>
        <v>0</v>
      </c>
      <c r="G37" s="181">
        <f t="shared" si="39"/>
        <v>0</v>
      </c>
      <c r="H37" s="182">
        <f t="shared" si="39"/>
        <v>0</v>
      </c>
      <c r="I37" s="182">
        <f t="shared" si="39"/>
        <v>0</v>
      </c>
      <c r="J37" s="183">
        <f t="shared" si="39"/>
        <v>0</v>
      </c>
      <c r="K37" s="183">
        <f t="shared" si="39"/>
        <v>0</v>
      </c>
      <c r="L37" s="293">
        <f t="shared" si="37"/>
        <v>0</v>
      </c>
      <c r="M37" s="185">
        <f>SUM(E37,G37,I37,K37)</f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2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10" t="s">
        <v>115</v>
      </c>
      <c r="B41" s="6"/>
      <c r="C41" s="7"/>
      <c r="D41" s="86">
        <f>SUM('1月'!D34:D36,D6:D9)</f>
        <v>0</v>
      </c>
      <c r="E41" s="86">
        <f>SUM('1月'!E34:E36,E6:E9)</f>
        <v>0</v>
      </c>
      <c r="F41" s="86">
        <f>SUM('1月'!F34:F36,F6:F9)</f>
        <v>0</v>
      </c>
      <c r="G41" s="86">
        <f>SUM('1月'!G34:G36,G6:G9)</f>
        <v>0</v>
      </c>
      <c r="H41" s="86">
        <f>SUM('1月'!H34:H36,H6:H9)</f>
        <v>0</v>
      </c>
      <c r="I41" s="86">
        <f>SUM('1月'!I34:I36,I6:I9)</f>
        <v>0</v>
      </c>
      <c r="J41" s="86">
        <f>SUM('1月'!J34:J36,J6:J9)</f>
        <v>0</v>
      </c>
      <c r="K41" s="86">
        <f>SUM('1月'!K34:K36,K6:K9)</f>
        <v>0</v>
      </c>
      <c r="L41" s="86">
        <f t="shared" ref="L41:M41" si="40">SUM(D41,F41,H41,J41)</f>
        <v>0</v>
      </c>
      <c r="M41" s="86">
        <f t="shared" si="40"/>
        <v>0</v>
      </c>
      <c r="N41" s="209">
        <f>COUNTIF('1月'!L34:L36,"&lt;&gt;0")+COUNTIF(L6:L9,"&lt;&gt;0")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210" t="s">
        <v>116</v>
      </c>
      <c r="B42" s="6"/>
      <c r="C42" s="7"/>
      <c r="D42" s="86">
        <f t="shared" ref="D42:K42" si="41">SUM(D10:D16)</f>
        <v>0</v>
      </c>
      <c r="E42" s="86">
        <f t="shared" si="41"/>
        <v>0</v>
      </c>
      <c r="F42" s="86">
        <f t="shared" si="41"/>
        <v>0</v>
      </c>
      <c r="G42" s="86">
        <f t="shared" si="41"/>
        <v>0</v>
      </c>
      <c r="H42" s="86">
        <f t="shared" si="41"/>
        <v>0</v>
      </c>
      <c r="I42" s="86">
        <f t="shared" si="41"/>
        <v>0</v>
      </c>
      <c r="J42" s="86">
        <f t="shared" si="41"/>
        <v>0</v>
      </c>
      <c r="K42" s="86">
        <f t="shared" si="41"/>
        <v>0</v>
      </c>
      <c r="L42" s="86">
        <f t="shared" ref="L42:M42" si="42">SUM(D42,F42,H42,J42)</f>
        <v>0</v>
      </c>
      <c r="M42" s="86">
        <f t="shared" si="42"/>
        <v>0</v>
      </c>
      <c r="N42" s="209">
        <f>COUNTIF(L10:L16,"&lt;&gt;0")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210" t="s">
        <v>117</v>
      </c>
      <c r="B43" s="6"/>
      <c r="C43" s="7"/>
      <c r="D43" s="86">
        <f t="shared" ref="D43:K43" si="43">SUM(D17:D23)</f>
        <v>0</v>
      </c>
      <c r="E43" s="86">
        <f t="shared" si="43"/>
        <v>0</v>
      </c>
      <c r="F43" s="86">
        <f t="shared" si="43"/>
        <v>0</v>
      </c>
      <c r="G43" s="86">
        <f t="shared" si="43"/>
        <v>0</v>
      </c>
      <c r="H43" s="86">
        <f t="shared" si="43"/>
        <v>0</v>
      </c>
      <c r="I43" s="86">
        <f t="shared" si="43"/>
        <v>0</v>
      </c>
      <c r="J43" s="86">
        <f t="shared" si="43"/>
        <v>0</v>
      </c>
      <c r="K43" s="86">
        <f t="shared" si="43"/>
        <v>0</v>
      </c>
      <c r="L43" s="86">
        <f t="shared" ref="L43:M43" si="44">SUM(D43,F43,H43,J43)</f>
        <v>0</v>
      </c>
      <c r="M43" s="86">
        <f t="shared" si="44"/>
        <v>0</v>
      </c>
      <c r="N43" s="209">
        <f>COUNTIF(L17:L23,"&lt;&gt;0")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10" t="s">
        <v>118</v>
      </c>
      <c r="B44" s="6"/>
      <c r="C44" s="7"/>
      <c r="D44" s="86">
        <f t="shared" ref="D44:K44" si="45">SUM(D24:D30)</f>
        <v>0</v>
      </c>
      <c r="E44" s="86">
        <f t="shared" si="45"/>
        <v>0</v>
      </c>
      <c r="F44" s="86">
        <f t="shared" si="45"/>
        <v>0</v>
      </c>
      <c r="G44" s="86">
        <f t="shared" si="45"/>
        <v>0</v>
      </c>
      <c r="H44" s="86">
        <f t="shared" si="45"/>
        <v>0</v>
      </c>
      <c r="I44" s="86">
        <f t="shared" si="45"/>
        <v>0</v>
      </c>
      <c r="J44" s="86">
        <f t="shared" si="45"/>
        <v>0</v>
      </c>
      <c r="K44" s="86">
        <f t="shared" si="45"/>
        <v>0</v>
      </c>
      <c r="L44" s="86">
        <f t="shared" ref="L44:M44" si="46">SUM(D44,F44,H44,J44)</f>
        <v>0</v>
      </c>
      <c r="M44" s="86">
        <f t="shared" si="46"/>
        <v>0</v>
      </c>
      <c r="N44" s="209">
        <f>COUNTIF(L24:L30,"&lt;&gt;0")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08" t="s">
        <v>119</v>
      </c>
      <c r="B45" s="6"/>
      <c r="C45" s="7"/>
      <c r="D45" s="86">
        <f>SUM(D31:D34,'3月'!D6:D8)</f>
        <v>0</v>
      </c>
      <c r="E45" s="86">
        <f>SUM(E31:E34,'3月'!E6:E8)</f>
        <v>0</v>
      </c>
      <c r="F45" s="86">
        <f>SUM(F31:F34,'3月'!F6:F8)</f>
        <v>0</v>
      </c>
      <c r="G45" s="86">
        <f>SUM(G31:G34,'3月'!G6:G8)</f>
        <v>0</v>
      </c>
      <c r="H45" s="86">
        <f>SUM(H31:H34,'3月'!H6:H8)</f>
        <v>0</v>
      </c>
      <c r="I45" s="86">
        <f>SUM(I31:I34,'3月'!I6:I8)</f>
        <v>0</v>
      </c>
      <c r="J45" s="86">
        <f>SUM(J31:J34,'3月'!J6:J8)</f>
        <v>0</v>
      </c>
      <c r="K45" s="86">
        <f>SUM(K31:K34,'3月'!K6:K8)</f>
        <v>0</v>
      </c>
      <c r="L45" s="86">
        <f t="shared" ref="L45:M45" si="47">SUM(D45,F45,H45,J45)</f>
        <v>0</v>
      </c>
      <c r="M45" s="86">
        <f t="shared" si="47"/>
        <v>0</v>
      </c>
      <c r="N45" s="209">
        <f>COUNTIF(L34:L36,"&lt;&gt;0")+COUNTIF('2月'!L6:L9,"&lt;&gt;0")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4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9"/>
      <c r="X51" s="2"/>
      <c r="Y51" s="2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16"/>
      <c r="I53" s="216"/>
      <c r="J53" s="216"/>
      <c r="K53" s="3"/>
      <c r="L53" s="2"/>
      <c r="M53" s="217"/>
      <c r="N53" s="217"/>
      <c r="O53" s="2"/>
      <c r="P53" s="2"/>
      <c r="Q53" s="2"/>
      <c r="R53" s="2"/>
      <c r="S53" s="2"/>
      <c r="T53" s="2"/>
      <c r="U53" s="2"/>
      <c r="V53" s="2"/>
      <c r="W53" s="2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2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9"/>
    <mergeCell ref="A10:A16"/>
    <mergeCell ref="A17:A23"/>
    <mergeCell ref="A24:A30"/>
    <mergeCell ref="A31:A34"/>
    <mergeCell ref="B37:C37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60:G60"/>
    <mergeCell ref="D61:E61"/>
    <mergeCell ref="F61:G61"/>
    <mergeCell ref="D52:E52"/>
    <mergeCell ref="F52:G52"/>
    <mergeCell ref="D53:E53"/>
    <mergeCell ref="F53:G53"/>
    <mergeCell ref="D55:G55"/>
    <mergeCell ref="D56:E56"/>
    <mergeCell ref="F56:G56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4.0"/>
    <col customWidth="1" min="4" max="4" width="8.25"/>
    <col customWidth="1" min="5" max="5" width="5.5"/>
    <col customWidth="1" min="6" max="6" width="8.25"/>
    <col customWidth="1" min="7" max="7" width="5.5"/>
    <col customWidth="1" min="8" max="8" width="8.25"/>
    <col customWidth="1" min="9" max="9" width="5.5"/>
    <col customWidth="1" min="10" max="10" width="8.25"/>
    <col customWidth="1" min="11" max="11" width="5.5"/>
    <col customWidth="1" min="12" max="13" width="8.63"/>
    <col customWidth="1" min="14" max="14" width="9.63"/>
    <col customWidth="1" min="15" max="15" width="3.63"/>
    <col customWidth="1" min="16" max="19" width="5.38"/>
    <col customWidth="1" min="20" max="20" width="3.38"/>
    <col customWidth="1" min="21" max="22" width="4.38"/>
    <col customWidth="1" min="23" max="26" width="9.0"/>
    <col customWidth="1" min="27" max="27" width="3.0"/>
    <col customWidth="1" min="28" max="31" width="8.25"/>
    <col customWidth="1" min="32" max="35" width="7.88"/>
  </cols>
  <sheetData>
    <row r="1" ht="15.75" customHeight="1">
      <c r="A1" s="35" t="s">
        <v>17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7.2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120</v>
      </c>
      <c r="B3" s="56" t="s">
        <v>120</v>
      </c>
      <c r="C3" s="56" t="s">
        <v>120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78" t="s">
        <v>57</v>
      </c>
      <c r="B6" s="231" t="s">
        <v>83</v>
      </c>
      <c r="C6" s="101" t="s">
        <v>62</v>
      </c>
      <c r="D6" s="232"/>
      <c r="E6" s="233"/>
      <c r="F6" s="234"/>
      <c r="G6" s="233"/>
      <c r="H6" s="234"/>
      <c r="I6" s="233"/>
      <c r="J6" s="234"/>
      <c r="K6" s="235"/>
      <c r="L6" s="236">
        <f t="shared" ref="L6:M6" si="1">SUM(D6,F6,H6,J6)</f>
        <v>0</v>
      </c>
      <c r="M6" s="86">
        <f t="shared" si="1"/>
        <v>0</v>
      </c>
      <c r="N6" s="32"/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231" t="s">
        <v>83</v>
      </c>
      <c r="V6" s="101" t="s">
        <v>62</v>
      </c>
      <c r="W6" s="237"/>
      <c r="X6" s="238"/>
      <c r="Y6" s="238"/>
      <c r="Z6" s="23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B7" s="247" t="s">
        <v>84</v>
      </c>
      <c r="C7" s="119" t="s">
        <v>63</v>
      </c>
      <c r="D7" s="240"/>
      <c r="E7" s="241"/>
      <c r="F7" s="242"/>
      <c r="G7" s="243"/>
      <c r="H7" s="242"/>
      <c r="I7" s="243"/>
      <c r="J7" s="242"/>
      <c r="K7" s="244"/>
      <c r="L7" s="236">
        <f t="shared" ref="L7:M7" si="2">SUM(D7,F7,H7,J7)</f>
        <v>0</v>
      </c>
      <c r="M7" s="86">
        <f t="shared" si="2"/>
        <v>0</v>
      </c>
      <c r="N7" s="32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247" t="s">
        <v>84</v>
      </c>
      <c r="V7" s="119" t="s">
        <v>63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A8" s="120"/>
      <c r="B8" s="248" t="s">
        <v>85</v>
      </c>
      <c r="C8" s="249" t="s">
        <v>32</v>
      </c>
      <c r="D8" s="270"/>
      <c r="E8" s="271"/>
      <c r="F8" s="252"/>
      <c r="G8" s="251"/>
      <c r="H8" s="252"/>
      <c r="I8" s="251"/>
      <c r="J8" s="252"/>
      <c r="K8" s="253"/>
      <c r="L8" s="254">
        <f t="shared" ref="L8:M8" si="9">SUM(D8,F8,H8,J8)</f>
        <v>0</v>
      </c>
      <c r="M8" s="128">
        <f t="shared" si="9"/>
        <v>0</v>
      </c>
      <c r="N8" s="129"/>
      <c r="O8" s="88"/>
      <c r="P8" s="130" t="str">
        <f t="shared" si="3"/>
        <v> </v>
      </c>
      <c r="Q8" s="130" t="str">
        <f t="shared" si="4"/>
        <v> </v>
      </c>
      <c r="R8" s="130" t="str">
        <f t="shared" si="5"/>
        <v> </v>
      </c>
      <c r="S8" s="130" t="str">
        <f t="shared" si="6"/>
        <v> </v>
      </c>
      <c r="T8" s="88"/>
      <c r="U8" s="248" t="s">
        <v>85</v>
      </c>
      <c r="V8" s="249" t="s">
        <v>32</v>
      </c>
      <c r="W8" s="274"/>
      <c r="X8" s="132"/>
      <c r="Y8" s="132"/>
      <c r="Z8" s="256"/>
      <c r="AA8" s="93"/>
      <c r="AB8" s="134">
        <v>0.0</v>
      </c>
      <c r="AC8" s="135">
        <v>0.0</v>
      </c>
      <c r="AD8" s="136">
        <v>0.0</v>
      </c>
      <c r="AE8" s="135">
        <v>0.0</v>
      </c>
      <c r="AF8" s="136">
        <v>0.0</v>
      </c>
      <c r="AG8" s="137">
        <v>0.0</v>
      </c>
      <c r="AH8" s="138">
        <f t="shared" si="7"/>
        <v>1</v>
      </c>
      <c r="AI8" s="128">
        <f t="shared" si="8"/>
        <v>0</v>
      </c>
      <c r="AJ8" s="2"/>
      <c r="AK8" s="2"/>
      <c r="AL8" s="2"/>
      <c r="AM8" s="2"/>
      <c r="AN8" s="2"/>
      <c r="AO8" s="2"/>
    </row>
    <row r="9" ht="15.75" customHeight="1">
      <c r="A9" s="78" t="s">
        <v>64</v>
      </c>
      <c r="B9" s="257" t="s">
        <v>86</v>
      </c>
      <c r="C9" s="258" t="s">
        <v>3</v>
      </c>
      <c r="D9" s="259"/>
      <c r="E9" s="243"/>
      <c r="F9" s="242"/>
      <c r="G9" s="243"/>
      <c r="H9" s="242"/>
      <c r="I9" s="243"/>
      <c r="J9" s="242"/>
      <c r="K9" s="244"/>
      <c r="L9" s="236">
        <f t="shared" ref="L9:M9" si="10">SUM(D9,F9,H9,J9)</f>
        <v>0</v>
      </c>
      <c r="M9" s="34">
        <f t="shared" si="10"/>
        <v>0</v>
      </c>
      <c r="N9" s="31"/>
      <c r="O9" s="88"/>
      <c r="P9" s="146" t="str">
        <f t="shared" si="3"/>
        <v> </v>
      </c>
      <c r="Q9" s="146" t="str">
        <f t="shared" si="4"/>
        <v> </v>
      </c>
      <c r="R9" s="146" t="str">
        <f t="shared" si="5"/>
        <v> </v>
      </c>
      <c r="S9" s="146" t="str">
        <f t="shared" si="6"/>
        <v> </v>
      </c>
      <c r="T9" s="88"/>
      <c r="U9" s="257" t="s">
        <v>86</v>
      </c>
      <c r="V9" s="258" t="s">
        <v>3</v>
      </c>
      <c r="W9" s="269"/>
      <c r="X9" s="108"/>
      <c r="Y9" s="108"/>
      <c r="Z9" s="246"/>
      <c r="AA9" s="93"/>
      <c r="AB9" s="147">
        <v>0.0</v>
      </c>
      <c r="AC9" s="148">
        <v>0.0</v>
      </c>
      <c r="AD9" s="149">
        <v>0.0</v>
      </c>
      <c r="AE9" s="148">
        <v>0.0</v>
      </c>
      <c r="AF9" s="149">
        <v>0.0</v>
      </c>
      <c r="AG9" s="150">
        <v>0.0</v>
      </c>
      <c r="AH9" s="151">
        <f t="shared" si="7"/>
        <v>1</v>
      </c>
      <c r="AI9" s="34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B10" s="231" t="s">
        <v>87</v>
      </c>
      <c r="C10" s="101" t="s">
        <v>59</v>
      </c>
      <c r="D10" s="259"/>
      <c r="E10" s="243"/>
      <c r="F10" s="242"/>
      <c r="G10" s="243"/>
      <c r="H10" s="242"/>
      <c r="I10" s="243"/>
      <c r="J10" s="242"/>
      <c r="K10" s="244"/>
      <c r="L10" s="236">
        <f t="shared" ref="L10:M10" si="11">SUM(D10,F10,H10,J10)</f>
        <v>0</v>
      </c>
      <c r="M10" s="86">
        <f t="shared" si="11"/>
        <v>0</v>
      </c>
      <c r="N10" s="32"/>
      <c r="O10" s="88"/>
      <c r="P10" s="89" t="str">
        <f t="shared" si="3"/>
        <v> </v>
      </c>
      <c r="Q10" s="89" t="str">
        <f t="shared" si="4"/>
        <v> </v>
      </c>
      <c r="R10" s="89" t="str">
        <f t="shared" si="5"/>
        <v> </v>
      </c>
      <c r="S10" s="89" t="str">
        <f t="shared" si="6"/>
        <v> </v>
      </c>
      <c r="T10" s="88"/>
      <c r="U10" s="231" t="s">
        <v>87</v>
      </c>
      <c r="V10" s="101" t="s">
        <v>59</v>
      </c>
      <c r="W10" s="245"/>
      <c r="X10" s="108"/>
      <c r="Y10" s="108"/>
      <c r="Z10" s="246"/>
      <c r="AA10" s="93"/>
      <c r="AB10" s="110">
        <v>0.0</v>
      </c>
      <c r="AC10" s="111">
        <v>0.0</v>
      </c>
      <c r="AD10" s="112">
        <v>0.0</v>
      </c>
      <c r="AE10" s="111">
        <v>0.0</v>
      </c>
      <c r="AF10" s="112">
        <v>0.0</v>
      </c>
      <c r="AG10" s="113">
        <v>0.0</v>
      </c>
      <c r="AH10" s="98">
        <f t="shared" si="7"/>
        <v>1</v>
      </c>
      <c r="AI10" s="86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B11" s="231" t="s">
        <v>88</v>
      </c>
      <c r="C11" s="101" t="s">
        <v>60</v>
      </c>
      <c r="D11" s="240"/>
      <c r="E11" s="241"/>
      <c r="F11" s="242"/>
      <c r="G11" s="243"/>
      <c r="H11" s="242"/>
      <c r="I11" s="243"/>
      <c r="J11" s="242"/>
      <c r="K11" s="244"/>
      <c r="L11" s="236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31" t="s">
        <v>88</v>
      </c>
      <c r="V11" s="101" t="s">
        <v>60</v>
      </c>
      <c r="W11" s="245"/>
      <c r="X11" s="108"/>
      <c r="Y11" s="108"/>
      <c r="Z11" s="246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B12" s="231" t="s">
        <v>89</v>
      </c>
      <c r="C12" s="101" t="s">
        <v>61</v>
      </c>
      <c r="D12" s="260"/>
      <c r="E12" s="261"/>
      <c r="F12" s="104"/>
      <c r="G12" s="261"/>
      <c r="H12" s="104"/>
      <c r="I12" s="261"/>
      <c r="J12" s="104"/>
      <c r="K12" s="262"/>
      <c r="L12" s="236">
        <f t="shared" ref="L12:M12" si="13">SUM(D12,F12,H12,J12)</f>
        <v>0</v>
      </c>
      <c r="M12" s="86">
        <f t="shared" si="13"/>
        <v>0</v>
      </c>
      <c r="N12" s="32"/>
      <c r="O12" s="88"/>
      <c r="P12" s="89" t="str">
        <f t="shared" si="3"/>
        <v> </v>
      </c>
      <c r="Q12" s="89" t="str">
        <f t="shared" si="4"/>
        <v> </v>
      </c>
      <c r="R12" s="89" t="str">
        <f t="shared" si="5"/>
        <v> </v>
      </c>
      <c r="S12" s="89" t="str">
        <f t="shared" si="6"/>
        <v> </v>
      </c>
      <c r="T12" s="88"/>
      <c r="U12" s="231" t="s">
        <v>89</v>
      </c>
      <c r="V12" s="101" t="s">
        <v>61</v>
      </c>
      <c r="W12" s="263"/>
      <c r="X12" s="264"/>
      <c r="Y12" s="264"/>
      <c r="Z12" s="265"/>
      <c r="AA12" s="93"/>
      <c r="AB12" s="110">
        <v>0.0</v>
      </c>
      <c r="AC12" s="111">
        <v>0.0</v>
      </c>
      <c r="AD12" s="112">
        <v>0.0</v>
      </c>
      <c r="AE12" s="111">
        <v>0.0</v>
      </c>
      <c r="AF12" s="112">
        <v>0.0</v>
      </c>
      <c r="AG12" s="113">
        <v>0.0</v>
      </c>
      <c r="AH12" s="98">
        <f t="shared" si="7"/>
        <v>1</v>
      </c>
      <c r="AI12" s="86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B13" s="231" t="s">
        <v>90</v>
      </c>
      <c r="C13" s="101" t="s">
        <v>62</v>
      </c>
      <c r="D13" s="266"/>
      <c r="E13" s="267"/>
      <c r="F13" s="104"/>
      <c r="G13" s="261"/>
      <c r="H13" s="104"/>
      <c r="I13" s="261"/>
      <c r="J13" s="104"/>
      <c r="K13" s="262"/>
      <c r="L13" s="236">
        <f t="shared" ref="L13:M13" si="14">SUM(D13,F13,H13,J13)</f>
        <v>0</v>
      </c>
      <c r="M13" s="86">
        <f t="shared" si="14"/>
        <v>0</v>
      </c>
      <c r="N13" s="32"/>
      <c r="O13" s="88"/>
      <c r="P13" s="89" t="str">
        <f t="shared" si="3"/>
        <v> </v>
      </c>
      <c r="Q13" s="89" t="str">
        <f t="shared" si="4"/>
        <v> </v>
      </c>
      <c r="R13" s="89" t="str">
        <f t="shared" si="5"/>
        <v> </v>
      </c>
      <c r="S13" s="89" t="str">
        <f t="shared" si="6"/>
        <v> </v>
      </c>
      <c r="T13" s="88"/>
      <c r="U13" s="231" t="s">
        <v>90</v>
      </c>
      <c r="V13" s="101" t="s">
        <v>62</v>
      </c>
      <c r="W13" s="268"/>
      <c r="X13" s="264"/>
      <c r="Y13" s="264"/>
      <c r="Z13" s="265"/>
      <c r="AA13" s="93"/>
      <c r="AB13" s="110">
        <v>0.0</v>
      </c>
      <c r="AC13" s="111">
        <v>0.0</v>
      </c>
      <c r="AD13" s="112">
        <v>0.0</v>
      </c>
      <c r="AE13" s="111">
        <v>0.0</v>
      </c>
      <c r="AF13" s="112">
        <v>0.0</v>
      </c>
      <c r="AG13" s="113">
        <v>0.0</v>
      </c>
      <c r="AH13" s="98">
        <f t="shared" si="7"/>
        <v>1</v>
      </c>
      <c r="AI13" s="86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B14" s="247" t="s">
        <v>91</v>
      </c>
      <c r="C14" s="119" t="s">
        <v>63</v>
      </c>
      <c r="D14" s="259"/>
      <c r="E14" s="243"/>
      <c r="F14" s="242"/>
      <c r="G14" s="243"/>
      <c r="H14" s="242"/>
      <c r="I14" s="243"/>
      <c r="J14" s="242"/>
      <c r="K14" s="244"/>
      <c r="L14" s="236">
        <f t="shared" ref="L14:M14" si="15">SUM(D14,F14,H14,J14)</f>
        <v>0</v>
      </c>
      <c r="M14" s="86">
        <f t="shared" si="15"/>
        <v>0</v>
      </c>
      <c r="N14" s="32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247" t="s">
        <v>91</v>
      </c>
      <c r="V14" s="119" t="s">
        <v>63</v>
      </c>
      <c r="W14" s="269"/>
      <c r="X14" s="108"/>
      <c r="Y14" s="108"/>
      <c r="Z14" s="246"/>
      <c r="AA14" s="93"/>
      <c r="AB14" s="110">
        <v>0.0</v>
      </c>
      <c r="AC14" s="111">
        <v>0.0</v>
      </c>
      <c r="AD14" s="112">
        <v>0.0</v>
      </c>
      <c r="AE14" s="111">
        <v>0.0</v>
      </c>
      <c r="AF14" s="112">
        <v>0.0</v>
      </c>
      <c r="AG14" s="113">
        <v>0.0</v>
      </c>
      <c r="AH14" s="98">
        <f t="shared" si="7"/>
        <v>1</v>
      </c>
      <c r="AI14" s="86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A15" s="120"/>
      <c r="B15" s="248" t="s">
        <v>92</v>
      </c>
      <c r="C15" s="249" t="s">
        <v>32</v>
      </c>
      <c r="D15" s="250"/>
      <c r="E15" s="251"/>
      <c r="F15" s="252"/>
      <c r="G15" s="251"/>
      <c r="H15" s="252"/>
      <c r="I15" s="251"/>
      <c r="J15" s="252"/>
      <c r="K15" s="253"/>
      <c r="L15" s="254">
        <f t="shared" ref="L15:M15" si="16">SUM(D15,F15,H15,J15)</f>
        <v>0</v>
      </c>
      <c r="M15" s="128">
        <f t="shared" si="16"/>
        <v>0</v>
      </c>
      <c r="N15" s="129"/>
      <c r="O15" s="88"/>
      <c r="P15" s="130" t="str">
        <f t="shared" si="3"/>
        <v> </v>
      </c>
      <c r="Q15" s="130" t="str">
        <f t="shared" si="4"/>
        <v> </v>
      </c>
      <c r="R15" s="130" t="str">
        <f t="shared" si="5"/>
        <v> </v>
      </c>
      <c r="S15" s="130" t="str">
        <f t="shared" si="6"/>
        <v> </v>
      </c>
      <c r="T15" s="88"/>
      <c r="U15" s="248" t="s">
        <v>92</v>
      </c>
      <c r="V15" s="249" t="s">
        <v>32</v>
      </c>
      <c r="W15" s="255"/>
      <c r="X15" s="132"/>
      <c r="Y15" s="132"/>
      <c r="Z15" s="256"/>
      <c r="AA15" s="93"/>
      <c r="AB15" s="134">
        <v>0.0</v>
      </c>
      <c r="AC15" s="135">
        <v>0.0</v>
      </c>
      <c r="AD15" s="136">
        <v>0.0</v>
      </c>
      <c r="AE15" s="135">
        <v>0.0</v>
      </c>
      <c r="AF15" s="136">
        <v>0.0</v>
      </c>
      <c r="AG15" s="137">
        <v>0.0</v>
      </c>
      <c r="AH15" s="138">
        <f t="shared" si="7"/>
        <v>1</v>
      </c>
      <c r="AI15" s="128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A16" s="78" t="s">
        <v>66</v>
      </c>
      <c r="B16" s="257" t="s">
        <v>93</v>
      </c>
      <c r="C16" s="258" t="s">
        <v>3</v>
      </c>
      <c r="D16" s="240"/>
      <c r="E16" s="241"/>
      <c r="F16" s="277"/>
      <c r="G16" s="241"/>
      <c r="H16" s="242"/>
      <c r="I16" s="243"/>
      <c r="J16" s="242"/>
      <c r="K16" s="244"/>
      <c r="L16" s="236">
        <f t="shared" ref="L16:M16" si="17">SUM(D16,F16,H16,J16)</f>
        <v>0</v>
      </c>
      <c r="M16" s="34">
        <f t="shared" si="17"/>
        <v>0</v>
      </c>
      <c r="N16" s="31"/>
      <c r="O16" s="88"/>
      <c r="P16" s="146" t="str">
        <f t="shared" si="3"/>
        <v> </v>
      </c>
      <c r="Q16" s="146" t="str">
        <f t="shared" si="4"/>
        <v> </v>
      </c>
      <c r="R16" s="146" t="str">
        <f t="shared" si="5"/>
        <v> </v>
      </c>
      <c r="S16" s="146" t="str">
        <f t="shared" si="6"/>
        <v> </v>
      </c>
      <c r="T16" s="88"/>
      <c r="U16" s="257" t="s">
        <v>93</v>
      </c>
      <c r="V16" s="258" t="s">
        <v>3</v>
      </c>
      <c r="W16" s="245"/>
      <c r="X16" s="108"/>
      <c r="Y16" s="108"/>
      <c r="Z16" s="246"/>
      <c r="AA16" s="93"/>
      <c r="AB16" s="147">
        <v>0.0</v>
      </c>
      <c r="AC16" s="148">
        <v>0.0</v>
      </c>
      <c r="AD16" s="149">
        <v>0.0</v>
      </c>
      <c r="AE16" s="148">
        <v>0.0</v>
      </c>
      <c r="AF16" s="149">
        <v>0.0</v>
      </c>
      <c r="AG16" s="150">
        <v>0.0</v>
      </c>
      <c r="AH16" s="151">
        <f t="shared" si="7"/>
        <v>1</v>
      </c>
      <c r="AI16" s="34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B17" s="231" t="s">
        <v>95</v>
      </c>
      <c r="C17" s="101" t="s">
        <v>59</v>
      </c>
      <c r="D17" s="240"/>
      <c r="E17" s="241"/>
      <c r="F17" s="242"/>
      <c r="G17" s="243"/>
      <c r="H17" s="277"/>
      <c r="I17" s="241"/>
      <c r="J17" s="277"/>
      <c r="K17" s="278"/>
      <c r="L17" s="236">
        <f t="shared" ref="L17:M17" si="18">SUM(D17,F17,H17,J17)</f>
        <v>0</v>
      </c>
      <c r="M17" s="86">
        <f t="shared" si="18"/>
        <v>0</v>
      </c>
      <c r="N17" s="32"/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231" t="s">
        <v>95</v>
      </c>
      <c r="V17" s="101" t="s">
        <v>59</v>
      </c>
      <c r="W17" s="269"/>
      <c r="X17" s="108"/>
      <c r="Y17" s="108"/>
      <c r="Z17" s="246"/>
      <c r="AA17" s="93"/>
      <c r="AB17" s="110">
        <v>0.0</v>
      </c>
      <c r="AC17" s="111">
        <v>0.0</v>
      </c>
      <c r="AD17" s="112">
        <v>0.0</v>
      </c>
      <c r="AE17" s="111">
        <v>0.0</v>
      </c>
      <c r="AF17" s="112">
        <v>0.0</v>
      </c>
      <c r="AG17" s="113">
        <v>0.0</v>
      </c>
      <c r="AH17" s="98">
        <f t="shared" si="7"/>
        <v>1</v>
      </c>
      <c r="AI17" s="86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B18" s="231" t="s">
        <v>97</v>
      </c>
      <c r="C18" s="101" t="s">
        <v>60</v>
      </c>
      <c r="D18" s="240"/>
      <c r="E18" s="241"/>
      <c r="F18" s="242"/>
      <c r="G18" s="243"/>
      <c r="H18" s="277"/>
      <c r="I18" s="241"/>
      <c r="J18" s="277"/>
      <c r="K18" s="278"/>
      <c r="L18" s="236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31" t="s">
        <v>97</v>
      </c>
      <c r="V18" s="101" t="s">
        <v>60</v>
      </c>
      <c r="W18" s="245"/>
      <c r="X18" s="108"/>
      <c r="Y18" s="108"/>
      <c r="Z18" s="246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B19" s="231" t="s">
        <v>98</v>
      </c>
      <c r="C19" s="101" t="s">
        <v>61</v>
      </c>
      <c r="D19" s="266"/>
      <c r="E19" s="267"/>
      <c r="F19" s="104"/>
      <c r="G19" s="261"/>
      <c r="H19" s="104"/>
      <c r="I19" s="261"/>
      <c r="J19" s="104"/>
      <c r="K19" s="262"/>
      <c r="L19" s="236">
        <f t="shared" ref="L19:M19" si="20">SUM(D19,F19,H19,J19)</f>
        <v>0</v>
      </c>
      <c r="M19" s="86">
        <f t="shared" si="20"/>
        <v>0</v>
      </c>
      <c r="N19" s="32"/>
      <c r="O19" s="88"/>
      <c r="P19" s="89" t="str">
        <f t="shared" si="3"/>
        <v> </v>
      </c>
      <c r="Q19" s="89" t="str">
        <f t="shared" si="4"/>
        <v> </v>
      </c>
      <c r="R19" s="89" t="str">
        <f t="shared" si="5"/>
        <v> </v>
      </c>
      <c r="S19" s="89" t="str">
        <f t="shared" si="6"/>
        <v> </v>
      </c>
      <c r="T19" s="88"/>
      <c r="U19" s="231" t="s">
        <v>98</v>
      </c>
      <c r="V19" s="101" t="s">
        <v>61</v>
      </c>
      <c r="W19" s="263"/>
      <c r="X19" s="264"/>
      <c r="Y19" s="264"/>
      <c r="Z19" s="265"/>
      <c r="AA19" s="93"/>
      <c r="AB19" s="110">
        <v>0.0</v>
      </c>
      <c r="AC19" s="111">
        <v>0.0</v>
      </c>
      <c r="AD19" s="112">
        <v>0.0</v>
      </c>
      <c r="AE19" s="111">
        <v>0.0</v>
      </c>
      <c r="AF19" s="112">
        <v>0.0</v>
      </c>
      <c r="AG19" s="113">
        <v>0.0</v>
      </c>
      <c r="AH19" s="98">
        <f t="shared" si="7"/>
        <v>1</v>
      </c>
      <c r="AI19" s="86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B20" s="231" t="s">
        <v>99</v>
      </c>
      <c r="C20" s="101" t="s">
        <v>62</v>
      </c>
      <c r="D20" s="260"/>
      <c r="E20" s="261"/>
      <c r="F20" s="104"/>
      <c r="G20" s="261"/>
      <c r="H20" s="104"/>
      <c r="I20" s="261"/>
      <c r="J20" s="104"/>
      <c r="K20" s="262"/>
      <c r="L20" s="236">
        <f t="shared" ref="L20:M20" si="21">SUM(D20,F20,H20,J20)</f>
        <v>0</v>
      </c>
      <c r="M20" s="86">
        <f t="shared" si="21"/>
        <v>0</v>
      </c>
      <c r="N20" s="32"/>
      <c r="O20" s="88"/>
      <c r="P20" s="89" t="str">
        <f t="shared" si="3"/>
        <v> </v>
      </c>
      <c r="Q20" s="89" t="str">
        <f t="shared" si="4"/>
        <v> </v>
      </c>
      <c r="R20" s="89" t="str">
        <f t="shared" si="5"/>
        <v> </v>
      </c>
      <c r="S20" s="89" t="str">
        <f t="shared" si="6"/>
        <v> </v>
      </c>
      <c r="T20" s="88"/>
      <c r="U20" s="231" t="s">
        <v>99</v>
      </c>
      <c r="V20" s="101" t="s">
        <v>62</v>
      </c>
      <c r="W20" s="263"/>
      <c r="X20" s="264"/>
      <c r="Y20" s="264"/>
      <c r="Z20" s="265"/>
      <c r="AA20" s="93"/>
      <c r="AB20" s="110">
        <v>0.0</v>
      </c>
      <c r="AC20" s="111">
        <v>0.0</v>
      </c>
      <c r="AD20" s="112">
        <v>0.0</v>
      </c>
      <c r="AE20" s="111">
        <v>0.0</v>
      </c>
      <c r="AF20" s="112">
        <v>0.0</v>
      </c>
      <c r="AG20" s="113">
        <v>0.0</v>
      </c>
      <c r="AH20" s="98">
        <f t="shared" si="7"/>
        <v>1</v>
      </c>
      <c r="AI20" s="86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B21" s="247" t="s">
        <v>100</v>
      </c>
      <c r="C21" s="119" t="s">
        <v>63</v>
      </c>
      <c r="D21" s="259"/>
      <c r="E21" s="243"/>
      <c r="F21" s="242"/>
      <c r="G21" s="243"/>
      <c r="H21" s="242"/>
      <c r="I21" s="243"/>
      <c r="J21" s="242"/>
      <c r="K21" s="244"/>
      <c r="L21" s="236">
        <f t="shared" ref="L21:M21" si="22">SUM(D21,F21,H21,J21)</f>
        <v>0</v>
      </c>
      <c r="M21" s="86">
        <f t="shared" si="22"/>
        <v>0</v>
      </c>
      <c r="N21" s="32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247" t="s">
        <v>100</v>
      </c>
      <c r="V21" s="119" t="s">
        <v>63</v>
      </c>
      <c r="W21" s="269"/>
      <c r="X21" s="108"/>
      <c r="Y21" s="108"/>
      <c r="Z21" s="246"/>
      <c r="AA21" s="93"/>
      <c r="AB21" s="110">
        <v>0.0</v>
      </c>
      <c r="AC21" s="111">
        <v>0.0</v>
      </c>
      <c r="AD21" s="112">
        <v>0.0</v>
      </c>
      <c r="AE21" s="111">
        <v>0.0</v>
      </c>
      <c r="AF21" s="112">
        <v>0.0</v>
      </c>
      <c r="AG21" s="113">
        <v>0.0</v>
      </c>
      <c r="AH21" s="98">
        <f t="shared" si="7"/>
        <v>1</v>
      </c>
      <c r="AI21" s="86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A22" s="120"/>
      <c r="B22" s="248" t="s">
        <v>101</v>
      </c>
      <c r="C22" s="249" t="s">
        <v>32</v>
      </c>
      <c r="D22" s="250"/>
      <c r="E22" s="251"/>
      <c r="F22" s="252"/>
      <c r="G22" s="251"/>
      <c r="H22" s="252"/>
      <c r="I22" s="251"/>
      <c r="J22" s="252"/>
      <c r="K22" s="253"/>
      <c r="L22" s="254">
        <f t="shared" ref="L22:M22" si="23">SUM(D22,F22,H22,J22)</f>
        <v>0</v>
      </c>
      <c r="M22" s="128">
        <f t="shared" si="23"/>
        <v>0</v>
      </c>
      <c r="N22" s="129"/>
      <c r="O22" s="88"/>
      <c r="P22" s="130" t="str">
        <f t="shared" si="3"/>
        <v> </v>
      </c>
      <c r="Q22" s="130" t="str">
        <f t="shared" si="4"/>
        <v> </v>
      </c>
      <c r="R22" s="130" t="str">
        <f t="shared" si="5"/>
        <v> </v>
      </c>
      <c r="S22" s="130" t="str">
        <f t="shared" si="6"/>
        <v> </v>
      </c>
      <c r="T22" s="88"/>
      <c r="U22" s="248" t="s">
        <v>101</v>
      </c>
      <c r="V22" s="249" t="s">
        <v>32</v>
      </c>
      <c r="W22" s="255"/>
      <c r="X22" s="132"/>
      <c r="Y22" s="132"/>
      <c r="Z22" s="256"/>
      <c r="AA22" s="93"/>
      <c r="AB22" s="134">
        <v>0.0</v>
      </c>
      <c r="AC22" s="135">
        <v>0.0</v>
      </c>
      <c r="AD22" s="136">
        <v>0.0</v>
      </c>
      <c r="AE22" s="135">
        <v>0.0</v>
      </c>
      <c r="AF22" s="136">
        <v>0.0</v>
      </c>
      <c r="AG22" s="137">
        <v>0.0</v>
      </c>
      <c r="AH22" s="138">
        <f t="shared" si="7"/>
        <v>1</v>
      </c>
      <c r="AI22" s="128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A23" s="78" t="s">
        <v>67</v>
      </c>
      <c r="B23" s="257" t="s">
        <v>102</v>
      </c>
      <c r="C23" s="258" t="s">
        <v>3</v>
      </c>
      <c r="D23" s="259"/>
      <c r="E23" s="243"/>
      <c r="F23" s="242"/>
      <c r="G23" s="243"/>
      <c r="H23" s="242"/>
      <c r="I23" s="243"/>
      <c r="J23" s="242"/>
      <c r="K23" s="244"/>
      <c r="L23" s="236">
        <f t="shared" ref="L23:M23" si="24">SUM(D23,F23,H23,J23)</f>
        <v>0</v>
      </c>
      <c r="M23" s="34">
        <f t="shared" si="24"/>
        <v>0</v>
      </c>
      <c r="N23" s="31"/>
      <c r="O23" s="88"/>
      <c r="P23" s="146" t="str">
        <f t="shared" si="3"/>
        <v> </v>
      </c>
      <c r="Q23" s="146" t="str">
        <f t="shared" si="4"/>
        <v> </v>
      </c>
      <c r="R23" s="146" t="str">
        <f t="shared" si="5"/>
        <v> </v>
      </c>
      <c r="S23" s="146" t="str">
        <f t="shared" si="6"/>
        <v> </v>
      </c>
      <c r="T23" s="88"/>
      <c r="U23" s="257" t="s">
        <v>102</v>
      </c>
      <c r="V23" s="258" t="s">
        <v>3</v>
      </c>
      <c r="W23" s="269"/>
      <c r="X23" s="108"/>
      <c r="Y23" s="108"/>
      <c r="Z23" s="246"/>
      <c r="AA23" s="93"/>
      <c r="AB23" s="147">
        <v>0.0</v>
      </c>
      <c r="AC23" s="148">
        <v>0.0</v>
      </c>
      <c r="AD23" s="149">
        <v>0.0</v>
      </c>
      <c r="AE23" s="148">
        <v>0.0</v>
      </c>
      <c r="AF23" s="149">
        <v>0.0</v>
      </c>
      <c r="AG23" s="150">
        <v>0.0</v>
      </c>
      <c r="AH23" s="151">
        <f t="shared" si="7"/>
        <v>1</v>
      </c>
      <c r="AI23" s="34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B24" s="231" t="s">
        <v>103</v>
      </c>
      <c r="C24" s="101" t="s">
        <v>59</v>
      </c>
      <c r="D24" s="259"/>
      <c r="E24" s="243"/>
      <c r="F24" s="242"/>
      <c r="G24" s="243"/>
      <c r="H24" s="242"/>
      <c r="I24" s="243"/>
      <c r="J24" s="242"/>
      <c r="K24" s="244"/>
      <c r="L24" s="236">
        <f t="shared" ref="L24:M24" si="25">SUM(D24,F24,H24,J24)</f>
        <v>0</v>
      </c>
      <c r="M24" s="86">
        <f t="shared" si="25"/>
        <v>0</v>
      </c>
      <c r="N24" s="32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231" t="s">
        <v>103</v>
      </c>
      <c r="V24" s="101" t="s">
        <v>59</v>
      </c>
      <c r="W24" s="269"/>
      <c r="X24" s="108"/>
      <c r="Y24" s="108"/>
      <c r="Z24" s="246"/>
      <c r="AA24" s="93"/>
      <c r="AB24" s="110">
        <v>0.0</v>
      </c>
      <c r="AC24" s="111">
        <v>0.0</v>
      </c>
      <c r="AD24" s="112">
        <v>0.0</v>
      </c>
      <c r="AE24" s="111">
        <v>0.0</v>
      </c>
      <c r="AF24" s="112">
        <v>0.0</v>
      </c>
      <c r="AG24" s="113">
        <v>0.0</v>
      </c>
      <c r="AH24" s="98">
        <f t="shared" si="7"/>
        <v>1</v>
      </c>
      <c r="AI24" s="86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B25" s="279" t="s">
        <v>104</v>
      </c>
      <c r="C25" s="80" t="s">
        <v>60</v>
      </c>
      <c r="D25" s="240"/>
      <c r="E25" s="241"/>
      <c r="F25" s="277"/>
      <c r="G25" s="241"/>
      <c r="H25" s="242"/>
      <c r="I25" s="243"/>
      <c r="J25" s="242"/>
      <c r="K25" s="244"/>
      <c r="L25" s="236">
        <f t="shared" ref="L25:M25" si="26">SUM(D25,F25,H25,J25)</f>
        <v>0</v>
      </c>
      <c r="M25" s="86">
        <f t="shared" si="26"/>
        <v>0</v>
      </c>
      <c r="N25" s="87" t="s">
        <v>121</v>
      </c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79" t="s">
        <v>104</v>
      </c>
      <c r="V25" s="80" t="s">
        <v>60</v>
      </c>
      <c r="W25" s="245"/>
      <c r="X25" s="108"/>
      <c r="Y25" s="108"/>
      <c r="Z25" s="246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B26" s="231" t="s">
        <v>105</v>
      </c>
      <c r="C26" s="101" t="s">
        <v>61</v>
      </c>
      <c r="D26" s="266"/>
      <c r="E26" s="267"/>
      <c r="F26" s="152"/>
      <c r="G26" s="267"/>
      <c r="H26" s="104"/>
      <c r="I26" s="261"/>
      <c r="J26" s="104"/>
      <c r="K26" s="262"/>
      <c r="L26" s="236">
        <f t="shared" ref="L26:M26" si="27">SUM(D26,F26,H26,J26)</f>
        <v>0</v>
      </c>
      <c r="M26" s="86">
        <f t="shared" si="27"/>
        <v>0</v>
      </c>
      <c r="N26" s="32"/>
      <c r="O26" s="88"/>
      <c r="P26" s="89" t="str">
        <f t="shared" si="3"/>
        <v> </v>
      </c>
      <c r="Q26" s="89" t="str">
        <f t="shared" si="4"/>
        <v> </v>
      </c>
      <c r="R26" s="89" t="str">
        <f t="shared" si="5"/>
        <v> </v>
      </c>
      <c r="S26" s="89" t="str">
        <f t="shared" si="6"/>
        <v> </v>
      </c>
      <c r="T26" s="88"/>
      <c r="U26" s="231" t="s">
        <v>105</v>
      </c>
      <c r="V26" s="101" t="s">
        <v>61</v>
      </c>
      <c r="W26" s="268"/>
      <c r="X26" s="264"/>
      <c r="Y26" s="264"/>
      <c r="Z26" s="265"/>
      <c r="AA26" s="93"/>
      <c r="AB26" s="110">
        <v>0.0</v>
      </c>
      <c r="AC26" s="111">
        <v>0.0</v>
      </c>
      <c r="AD26" s="112">
        <v>0.0</v>
      </c>
      <c r="AE26" s="111">
        <v>0.0</v>
      </c>
      <c r="AF26" s="112">
        <v>0.0</v>
      </c>
      <c r="AG26" s="113">
        <v>0.0</v>
      </c>
      <c r="AH26" s="98">
        <f t="shared" si="7"/>
        <v>1</v>
      </c>
      <c r="AI26" s="86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B27" s="231" t="s">
        <v>106</v>
      </c>
      <c r="C27" s="101" t="s">
        <v>62</v>
      </c>
      <c r="D27" s="260"/>
      <c r="E27" s="261"/>
      <c r="F27" s="104"/>
      <c r="G27" s="261"/>
      <c r="H27" s="104"/>
      <c r="I27" s="261"/>
      <c r="J27" s="104"/>
      <c r="K27" s="262"/>
      <c r="L27" s="236">
        <f t="shared" ref="L27:M27" si="28">SUM(D27,F27,H27,J27)</f>
        <v>0</v>
      </c>
      <c r="M27" s="86">
        <f t="shared" si="28"/>
        <v>0</v>
      </c>
      <c r="N27" s="32"/>
      <c r="O27" s="88"/>
      <c r="P27" s="89" t="str">
        <f t="shared" si="3"/>
        <v> </v>
      </c>
      <c r="Q27" s="89" t="str">
        <f t="shared" si="4"/>
        <v> </v>
      </c>
      <c r="R27" s="89" t="str">
        <f t="shared" si="5"/>
        <v> </v>
      </c>
      <c r="S27" s="89" t="str">
        <f t="shared" si="6"/>
        <v> </v>
      </c>
      <c r="T27" s="88"/>
      <c r="U27" s="231" t="s">
        <v>106</v>
      </c>
      <c r="V27" s="101" t="s">
        <v>62</v>
      </c>
      <c r="W27" s="263"/>
      <c r="X27" s="264"/>
      <c r="Y27" s="264"/>
      <c r="Z27" s="265"/>
      <c r="AA27" s="93"/>
      <c r="AB27" s="110">
        <v>0.0</v>
      </c>
      <c r="AC27" s="111">
        <v>0.0</v>
      </c>
      <c r="AD27" s="112">
        <v>0.0</v>
      </c>
      <c r="AE27" s="111">
        <v>0.0</v>
      </c>
      <c r="AF27" s="112">
        <v>0.0</v>
      </c>
      <c r="AG27" s="113">
        <v>0.0</v>
      </c>
      <c r="AH27" s="98">
        <f t="shared" si="7"/>
        <v>1</v>
      </c>
      <c r="AI27" s="86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B28" s="247" t="s">
        <v>107</v>
      </c>
      <c r="C28" s="119" t="s">
        <v>63</v>
      </c>
      <c r="D28" s="259"/>
      <c r="E28" s="243"/>
      <c r="F28" s="242"/>
      <c r="G28" s="243"/>
      <c r="H28" s="242"/>
      <c r="I28" s="243"/>
      <c r="J28" s="242"/>
      <c r="K28" s="244"/>
      <c r="L28" s="236">
        <f t="shared" ref="L28:M28" si="29">SUM(D28,F28,H28,J28)</f>
        <v>0</v>
      </c>
      <c r="M28" s="86">
        <f t="shared" si="29"/>
        <v>0</v>
      </c>
      <c r="N28" s="32"/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247" t="s">
        <v>107</v>
      </c>
      <c r="V28" s="119" t="s">
        <v>63</v>
      </c>
      <c r="W28" s="269"/>
      <c r="X28" s="108"/>
      <c r="Y28" s="108"/>
      <c r="Z28" s="246"/>
      <c r="AA28" s="93"/>
      <c r="AB28" s="110">
        <v>0.0</v>
      </c>
      <c r="AC28" s="111">
        <v>0.0</v>
      </c>
      <c r="AD28" s="112">
        <v>0.0</v>
      </c>
      <c r="AE28" s="111">
        <v>0.0</v>
      </c>
      <c r="AF28" s="112">
        <v>0.0</v>
      </c>
      <c r="AG28" s="113">
        <v>0.0</v>
      </c>
      <c r="AH28" s="98">
        <f t="shared" si="7"/>
        <v>1</v>
      </c>
      <c r="AI28" s="86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A29" s="120"/>
      <c r="B29" s="248" t="s">
        <v>109</v>
      </c>
      <c r="C29" s="249" t="s">
        <v>32</v>
      </c>
      <c r="D29" s="250"/>
      <c r="E29" s="251"/>
      <c r="F29" s="252"/>
      <c r="G29" s="251"/>
      <c r="H29" s="252"/>
      <c r="I29" s="251"/>
      <c r="J29" s="252"/>
      <c r="K29" s="253"/>
      <c r="L29" s="254">
        <f t="shared" ref="L29:M29" si="30">SUM(D29,F29,H29,J29)</f>
        <v>0</v>
      </c>
      <c r="M29" s="128">
        <f t="shared" si="30"/>
        <v>0</v>
      </c>
      <c r="N29" s="129"/>
      <c r="O29" s="88"/>
      <c r="P29" s="130" t="str">
        <f t="shared" si="3"/>
        <v> </v>
      </c>
      <c r="Q29" s="130" t="str">
        <f t="shared" si="4"/>
        <v> </v>
      </c>
      <c r="R29" s="130" t="str">
        <f t="shared" si="5"/>
        <v> </v>
      </c>
      <c r="S29" s="130" t="str">
        <f t="shared" si="6"/>
        <v> </v>
      </c>
      <c r="T29" s="88"/>
      <c r="U29" s="248" t="s">
        <v>109</v>
      </c>
      <c r="V29" s="249" t="s">
        <v>32</v>
      </c>
      <c r="W29" s="255"/>
      <c r="X29" s="132"/>
      <c r="Y29" s="132"/>
      <c r="Z29" s="256"/>
      <c r="AA29" s="93"/>
      <c r="AB29" s="134">
        <v>0.0</v>
      </c>
      <c r="AC29" s="135">
        <v>0.0</v>
      </c>
      <c r="AD29" s="136">
        <v>0.0</v>
      </c>
      <c r="AE29" s="135">
        <v>0.0</v>
      </c>
      <c r="AF29" s="136">
        <v>0.0</v>
      </c>
      <c r="AG29" s="137">
        <v>0.0</v>
      </c>
      <c r="AH29" s="138">
        <f t="shared" si="7"/>
        <v>1</v>
      </c>
      <c r="AI29" s="128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A30" s="78" t="s">
        <v>122</v>
      </c>
      <c r="B30" s="257" t="s">
        <v>110</v>
      </c>
      <c r="C30" s="258" t="s">
        <v>3</v>
      </c>
      <c r="D30" s="259"/>
      <c r="E30" s="243"/>
      <c r="F30" s="242"/>
      <c r="G30" s="243"/>
      <c r="H30" s="242"/>
      <c r="I30" s="243"/>
      <c r="J30" s="242"/>
      <c r="K30" s="244"/>
      <c r="L30" s="236">
        <f t="shared" ref="L30:M30" si="31">SUM(D30,F30,H30,J30)</f>
        <v>0</v>
      </c>
      <c r="M30" s="34">
        <f t="shared" si="31"/>
        <v>0</v>
      </c>
      <c r="N30" s="31"/>
      <c r="O30" s="88"/>
      <c r="P30" s="146" t="str">
        <f t="shared" si="3"/>
        <v> </v>
      </c>
      <c r="Q30" s="146" t="str">
        <f t="shared" si="4"/>
        <v> </v>
      </c>
      <c r="R30" s="146" t="str">
        <f t="shared" si="5"/>
        <v> </v>
      </c>
      <c r="S30" s="146" t="str">
        <f t="shared" si="6"/>
        <v> </v>
      </c>
      <c r="T30" s="88"/>
      <c r="U30" s="257" t="s">
        <v>110</v>
      </c>
      <c r="V30" s="258" t="s">
        <v>3</v>
      </c>
      <c r="W30" s="269"/>
      <c r="X30" s="108"/>
      <c r="Y30" s="108"/>
      <c r="Z30" s="246"/>
      <c r="AA30" s="93"/>
      <c r="AB30" s="147">
        <v>0.0</v>
      </c>
      <c r="AC30" s="148">
        <v>0.0</v>
      </c>
      <c r="AD30" s="149">
        <v>0.0</v>
      </c>
      <c r="AE30" s="148">
        <v>0.0</v>
      </c>
      <c r="AF30" s="149">
        <v>0.0</v>
      </c>
      <c r="AG30" s="150">
        <v>0.0</v>
      </c>
      <c r="AH30" s="151">
        <f t="shared" si="7"/>
        <v>1</v>
      </c>
      <c r="AI30" s="34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B31" s="231" t="s">
        <v>111</v>
      </c>
      <c r="C31" s="101" t="s">
        <v>59</v>
      </c>
      <c r="D31" s="240"/>
      <c r="E31" s="241"/>
      <c r="F31" s="277"/>
      <c r="G31" s="241"/>
      <c r="H31" s="242"/>
      <c r="I31" s="243"/>
      <c r="J31" s="242"/>
      <c r="K31" s="244"/>
      <c r="L31" s="236">
        <f t="shared" ref="L31:M31" si="32">SUM(D31,F31,H31,J31)</f>
        <v>0</v>
      </c>
      <c r="M31" s="86">
        <f t="shared" si="32"/>
        <v>0</v>
      </c>
      <c r="N31" s="32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231" t="s">
        <v>111</v>
      </c>
      <c r="V31" s="101" t="s">
        <v>59</v>
      </c>
      <c r="W31" s="245"/>
      <c r="X31" s="108"/>
      <c r="Y31" s="108"/>
      <c r="Z31" s="246"/>
      <c r="AA31" s="93"/>
      <c r="AB31" s="110">
        <v>0.0</v>
      </c>
      <c r="AC31" s="111">
        <v>0.0</v>
      </c>
      <c r="AD31" s="112">
        <v>0.0</v>
      </c>
      <c r="AE31" s="111">
        <v>0.0</v>
      </c>
      <c r="AF31" s="112">
        <v>0.0</v>
      </c>
      <c r="AG31" s="113">
        <v>0.0</v>
      </c>
      <c r="AH31" s="98">
        <f t="shared" si="7"/>
        <v>1</v>
      </c>
      <c r="AI31" s="86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B32" s="231" t="s">
        <v>112</v>
      </c>
      <c r="C32" s="101" t="s">
        <v>60</v>
      </c>
      <c r="D32" s="240"/>
      <c r="E32" s="241"/>
      <c r="F32" s="277"/>
      <c r="G32" s="241"/>
      <c r="H32" s="242"/>
      <c r="I32" s="243"/>
      <c r="J32" s="242"/>
      <c r="K32" s="244"/>
      <c r="L32" s="236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231" t="s">
        <v>112</v>
      </c>
      <c r="V32" s="101" t="s">
        <v>60</v>
      </c>
      <c r="W32" s="269"/>
      <c r="X32" s="108"/>
      <c r="Y32" s="108"/>
      <c r="Z32" s="246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B33" s="231" t="s">
        <v>113</v>
      </c>
      <c r="C33" s="101" t="s">
        <v>61</v>
      </c>
      <c r="D33" s="260"/>
      <c r="E33" s="261"/>
      <c r="F33" s="104"/>
      <c r="G33" s="261"/>
      <c r="H33" s="104"/>
      <c r="I33" s="261"/>
      <c r="J33" s="104"/>
      <c r="K33" s="262"/>
      <c r="L33" s="236">
        <f t="shared" ref="L33:M33" si="34">SUM(D33,F33,H33,J33)</f>
        <v>0</v>
      </c>
      <c r="M33" s="86">
        <f t="shared" si="34"/>
        <v>0</v>
      </c>
      <c r="N33" s="32"/>
      <c r="O33" s="88"/>
      <c r="P33" s="89" t="str">
        <f t="shared" si="3"/>
        <v> </v>
      </c>
      <c r="Q33" s="89" t="str">
        <f t="shared" si="4"/>
        <v> </v>
      </c>
      <c r="R33" s="89" t="str">
        <f t="shared" si="5"/>
        <v> </v>
      </c>
      <c r="S33" s="89" t="str">
        <f t="shared" si="6"/>
        <v> </v>
      </c>
      <c r="T33" s="88"/>
      <c r="U33" s="231" t="s">
        <v>113</v>
      </c>
      <c r="V33" s="101" t="s">
        <v>61</v>
      </c>
      <c r="W33" s="263"/>
      <c r="X33" s="264"/>
      <c r="Y33" s="264"/>
      <c r="Z33" s="265"/>
      <c r="AA33" s="93"/>
      <c r="AB33" s="110">
        <v>0.0</v>
      </c>
      <c r="AC33" s="111">
        <v>0.0</v>
      </c>
      <c r="AD33" s="112">
        <v>0.0</v>
      </c>
      <c r="AE33" s="111">
        <v>0.0</v>
      </c>
      <c r="AF33" s="112">
        <v>0.0</v>
      </c>
      <c r="AG33" s="113">
        <v>0.0</v>
      </c>
      <c r="AH33" s="98">
        <f t="shared" si="7"/>
        <v>1</v>
      </c>
      <c r="AI33" s="86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B34" s="231" t="s">
        <v>114</v>
      </c>
      <c r="C34" s="101" t="s">
        <v>62</v>
      </c>
      <c r="D34" s="260"/>
      <c r="E34" s="261"/>
      <c r="F34" s="104"/>
      <c r="G34" s="261"/>
      <c r="H34" s="104"/>
      <c r="I34" s="261"/>
      <c r="J34" s="104"/>
      <c r="K34" s="262"/>
      <c r="L34" s="236">
        <f t="shared" ref="L34:M34" si="35">SUM(D34,F34,H34,J34)</f>
        <v>0</v>
      </c>
      <c r="M34" s="86">
        <f t="shared" si="35"/>
        <v>0</v>
      </c>
      <c r="N34" s="32"/>
      <c r="O34" s="88"/>
      <c r="P34" s="89" t="str">
        <f t="shared" si="3"/>
        <v> </v>
      </c>
      <c r="Q34" s="89" t="str">
        <f t="shared" si="4"/>
        <v> </v>
      </c>
      <c r="R34" s="89" t="str">
        <f t="shared" si="5"/>
        <v> </v>
      </c>
      <c r="S34" s="89" t="str">
        <f t="shared" si="6"/>
        <v> </v>
      </c>
      <c r="T34" s="88"/>
      <c r="U34" s="231" t="s">
        <v>114</v>
      </c>
      <c r="V34" s="101" t="s">
        <v>62</v>
      </c>
      <c r="W34" s="263"/>
      <c r="X34" s="264"/>
      <c r="Y34" s="264"/>
      <c r="Z34" s="265"/>
      <c r="AA34" s="93"/>
      <c r="AB34" s="110">
        <v>0.0</v>
      </c>
      <c r="AC34" s="111">
        <v>0.0</v>
      </c>
      <c r="AD34" s="112">
        <v>0.0</v>
      </c>
      <c r="AE34" s="111">
        <v>0.0</v>
      </c>
      <c r="AF34" s="112">
        <v>0.0</v>
      </c>
      <c r="AG34" s="113">
        <v>0.0</v>
      </c>
      <c r="AH34" s="98">
        <f t="shared" si="7"/>
        <v>1</v>
      </c>
      <c r="AI34" s="86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B35" s="247" t="s">
        <v>123</v>
      </c>
      <c r="C35" s="119" t="s">
        <v>63</v>
      </c>
      <c r="D35" s="259"/>
      <c r="E35" s="243"/>
      <c r="F35" s="242"/>
      <c r="G35" s="243"/>
      <c r="H35" s="242"/>
      <c r="I35" s="243"/>
      <c r="J35" s="242"/>
      <c r="K35" s="244"/>
      <c r="L35" s="236">
        <f t="shared" ref="L35:M35" si="36">SUM(D35,F35,H35,J35)</f>
        <v>0</v>
      </c>
      <c r="M35" s="86">
        <f t="shared" si="36"/>
        <v>0</v>
      </c>
      <c r="N35" s="32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247" t="s">
        <v>123</v>
      </c>
      <c r="V35" s="119" t="s">
        <v>63</v>
      </c>
      <c r="W35" s="269"/>
      <c r="X35" s="108"/>
      <c r="Y35" s="108"/>
      <c r="Z35" s="246"/>
      <c r="AA35" s="93"/>
      <c r="AB35" s="110">
        <v>0.0</v>
      </c>
      <c r="AC35" s="111">
        <v>0.0</v>
      </c>
      <c r="AD35" s="112">
        <v>0.0</v>
      </c>
      <c r="AE35" s="111">
        <v>0.0</v>
      </c>
      <c r="AF35" s="112">
        <v>0.0</v>
      </c>
      <c r="AG35" s="113">
        <v>0.0</v>
      </c>
      <c r="AH35" s="98">
        <f t="shared" si="7"/>
        <v>1</v>
      </c>
      <c r="AI35" s="86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161"/>
      <c r="B36" s="294" t="s">
        <v>124</v>
      </c>
      <c r="C36" s="295" t="s">
        <v>32</v>
      </c>
      <c r="D36" s="284"/>
      <c r="E36" s="285"/>
      <c r="F36" s="286"/>
      <c r="G36" s="285"/>
      <c r="H36" s="286"/>
      <c r="I36" s="285"/>
      <c r="J36" s="286"/>
      <c r="K36" s="287"/>
      <c r="L36" s="288">
        <f t="shared" ref="L36:M36" si="37">SUM(D36,F36,H36,J36)</f>
        <v>0</v>
      </c>
      <c r="M36" s="169">
        <f t="shared" si="37"/>
        <v>0</v>
      </c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294" t="s">
        <v>124</v>
      </c>
      <c r="V36" s="295" t="s">
        <v>32</v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184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2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08" t="s">
        <v>125</v>
      </c>
      <c r="B41" s="6"/>
      <c r="C41" s="7"/>
      <c r="D41" s="86">
        <f>SUM('2月'!D31:D34,D6:D8)</f>
        <v>0</v>
      </c>
      <c r="E41" s="86">
        <f>SUM('2月'!E31:E34,E6:E8)</f>
        <v>0</v>
      </c>
      <c r="F41" s="86">
        <f>SUM('2月'!F31:F34,F6:F8)</f>
        <v>0</v>
      </c>
      <c r="G41" s="86">
        <f>SUM('2月'!G31:G34,G6:G8)</f>
        <v>0</v>
      </c>
      <c r="H41" s="86">
        <f>SUM('2月'!H31:H34,H6:H8)</f>
        <v>0</v>
      </c>
      <c r="I41" s="86">
        <f>SUM('2月'!I31:I34,I6:I8)</f>
        <v>0</v>
      </c>
      <c r="J41" s="86">
        <f>SUM('2月'!J31:J34,J6:J8)</f>
        <v>0</v>
      </c>
      <c r="K41" s="86">
        <f>SUM('2月'!K31:K34,K6:K8)</f>
        <v>0</v>
      </c>
      <c r="L41" s="86">
        <f t="shared" ref="L41:M41" si="40">SUM(D41,F41,H41,J41)</f>
        <v>0</v>
      </c>
      <c r="M41" s="86">
        <f t="shared" si="40"/>
        <v>0</v>
      </c>
      <c r="N41" s="209">
        <f>COUNTIF('2月'!L31:L34,"&lt;&gt;0")+COUNTIF(L6:L8,"&lt;&gt;0")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296" t="s">
        <v>126</v>
      </c>
      <c r="B42" s="6"/>
      <c r="C42" s="7"/>
      <c r="D42" s="86">
        <f t="shared" ref="D42:K42" si="41">SUM(D9:D15)</f>
        <v>0</v>
      </c>
      <c r="E42" s="86">
        <f t="shared" si="41"/>
        <v>0</v>
      </c>
      <c r="F42" s="86">
        <f t="shared" si="41"/>
        <v>0</v>
      </c>
      <c r="G42" s="86">
        <f t="shared" si="41"/>
        <v>0</v>
      </c>
      <c r="H42" s="86">
        <f t="shared" si="41"/>
        <v>0</v>
      </c>
      <c r="I42" s="86">
        <f t="shared" si="41"/>
        <v>0</v>
      </c>
      <c r="J42" s="86">
        <f t="shared" si="41"/>
        <v>0</v>
      </c>
      <c r="K42" s="86">
        <f t="shared" si="41"/>
        <v>0</v>
      </c>
      <c r="L42" s="86">
        <f t="shared" ref="L42:M42" si="42">SUM(D42,F42,H42,J42)</f>
        <v>0</v>
      </c>
      <c r="M42" s="86">
        <f t="shared" si="42"/>
        <v>0</v>
      </c>
      <c r="N42" s="209">
        <f>COUNTIF(L9:L15,"&lt;&gt;0")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208" t="s">
        <v>127</v>
      </c>
      <c r="B43" s="6"/>
      <c r="C43" s="7"/>
      <c r="D43" s="86">
        <f t="shared" ref="D43:K43" si="43">SUM(D16:D22)</f>
        <v>0</v>
      </c>
      <c r="E43" s="86">
        <f t="shared" si="43"/>
        <v>0</v>
      </c>
      <c r="F43" s="86">
        <f t="shared" si="43"/>
        <v>0</v>
      </c>
      <c r="G43" s="86">
        <f t="shared" si="43"/>
        <v>0</v>
      </c>
      <c r="H43" s="86">
        <f t="shared" si="43"/>
        <v>0</v>
      </c>
      <c r="I43" s="86">
        <f t="shared" si="43"/>
        <v>0</v>
      </c>
      <c r="J43" s="86">
        <f t="shared" si="43"/>
        <v>0</v>
      </c>
      <c r="K43" s="86">
        <f t="shared" si="43"/>
        <v>0</v>
      </c>
      <c r="L43" s="86">
        <f t="shared" ref="L43:M43" si="44">SUM(D43,F43,H43,J43)</f>
        <v>0</v>
      </c>
      <c r="M43" s="86">
        <f t="shared" si="44"/>
        <v>0</v>
      </c>
      <c r="N43" s="209">
        <f>COUNTIF(L16:L22,"&lt;&gt;0")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08" t="s">
        <v>128</v>
      </c>
      <c r="B44" s="6"/>
      <c r="C44" s="7"/>
      <c r="D44" s="86">
        <f t="shared" ref="D44:K44" si="45">SUM(D23:D29)</f>
        <v>0</v>
      </c>
      <c r="E44" s="86">
        <f t="shared" si="45"/>
        <v>0</v>
      </c>
      <c r="F44" s="86">
        <f t="shared" si="45"/>
        <v>0</v>
      </c>
      <c r="G44" s="86">
        <f t="shared" si="45"/>
        <v>0</v>
      </c>
      <c r="H44" s="86">
        <f t="shared" si="45"/>
        <v>0</v>
      </c>
      <c r="I44" s="86">
        <f t="shared" si="45"/>
        <v>0</v>
      </c>
      <c r="J44" s="86">
        <f t="shared" si="45"/>
        <v>0</v>
      </c>
      <c r="K44" s="86">
        <f t="shared" si="45"/>
        <v>0</v>
      </c>
      <c r="L44" s="86">
        <f t="shared" ref="L44:M44" si="46">SUM(D44,F44,H44,J44)</f>
        <v>0</v>
      </c>
      <c r="M44" s="86">
        <f t="shared" si="46"/>
        <v>0</v>
      </c>
      <c r="N44" s="209">
        <f>COUNTIF(L23:L29,"&lt;&gt;0")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08" t="s">
        <v>129</v>
      </c>
      <c r="B45" s="6"/>
      <c r="C45" s="7"/>
      <c r="D45" s="86">
        <f t="shared" ref="D45:K45" si="47">SUM(D30:D36)</f>
        <v>0</v>
      </c>
      <c r="E45" s="86">
        <f t="shared" si="47"/>
        <v>0</v>
      </c>
      <c r="F45" s="86">
        <f t="shared" si="47"/>
        <v>0</v>
      </c>
      <c r="G45" s="86">
        <f t="shared" si="47"/>
        <v>0</v>
      </c>
      <c r="H45" s="86">
        <f t="shared" si="47"/>
        <v>0</v>
      </c>
      <c r="I45" s="86">
        <f t="shared" si="47"/>
        <v>0</v>
      </c>
      <c r="J45" s="86">
        <f t="shared" si="47"/>
        <v>0</v>
      </c>
      <c r="K45" s="86">
        <f t="shared" si="47"/>
        <v>0</v>
      </c>
      <c r="L45" s="86">
        <f t="shared" ref="L45:M45" si="48">SUM(D45,F45,H45,J45)</f>
        <v>0</v>
      </c>
      <c r="M45" s="86">
        <f t="shared" si="48"/>
        <v>0</v>
      </c>
      <c r="N45" s="209">
        <f>COUNTIF(L30:L36,"&lt;&gt;0")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4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9"/>
      <c r="X51" s="2"/>
      <c r="Y51" s="2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16"/>
      <c r="I53" s="216"/>
      <c r="J53" s="216"/>
      <c r="K53" s="3"/>
      <c r="L53" s="2"/>
      <c r="M53" s="217"/>
      <c r="N53" s="217"/>
      <c r="O53" s="2"/>
      <c r="P53" s="2"/>
      <c r="Q53" s="2"/>
      <c r="R53" s="2"/>
      <c r="S53" s="2"/>
      <c r="T53" s="2"/>
      <c r="U53" s="2"/>
      <c r="V53" s="2"/>
      <c r="W53" s="2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2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8"/>
    <mergeCell ref="A9:A15"/>
    <mergeCell ref="A16:A22"/>
    <mergeCell ref="A23:A29"/>
    <mergeCell ref="A30:A36"/>
    <mergeCell ref="B37:C37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60:G60"/>
    <mergeCell ref="D61:E61"/>
    <mergeCell ref="F61:G61"/>
    <mergeCell ref="D52:E52"/>
    <mergeCell ref="F52:G52"/>
    <mergeCell ref="D53:E53"/>
    <mergeCell ref="F53:G53"/>
    <mergeCell ref="D55:G55"/>
    <mergeCell ref="D56:E56"/>
    <mergeCell ref="F56:G56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4.13"/>
    <col customWidth="1" min="4" max="4" width="8.25"/>
    <col customWidth="1" min="5" max="5" width="5.0"/>
    <col customWidth="1" min="6" max="6" width="8.25"/>
    <col customWidth="1" min="7" max="7" width="5.0"/>
    <col customWidth="1" min="8" max="8" width="8.25"/>
    <col customWidth="1" min="9" max="9" width="5.0"/>
    <col customWidth="1" min="10" max="10" width="8.25"/>
    <col customWidth="1" min="11" max="11" width="5.0"/>
    <col customWidth="1" min="12" max="13" width="8.75"/>
    <col customWidth="1" min="14" max="14" width="9.63"/>
    <col customWidth="1" min="15" max="15" width="3.0"/>
    <col customWidth="1" min="16" max="19" width="5.38"/>
    <col customWidth="1" min="20" max="20" width="2.88"/>
    <col customWidth="1" min="21" max="22" width="4.38"/>
    <col customWidth="1" min="23" max="25" width="9.13"/>
    <col customWidth="1" min="26" max="26" width="10.0"/>
    <col customWidth="1" min="27" max="27" width="2.38"/>
    <col customWidth="1" min="28" max="31" width="8.25"/>
    <col customWidth="1" min="32" max="35" width="7.88"/>
  </cols>
  <sheetData>
    <row r="1" ht="15.75" customHeight="1">
      <c r="A1" s="35" t="s">
        <v>18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7.2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130</v>
      </c>
      <c r="B3" s="56" t="s">
        <v>130</v>
      </c>
      <c r="C3" s="56" t="s">
        <v>130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160" t="s">
        <v>57</v>
      </c>
      <c r="B6" s="231" t="s">
        <v>83</v>
      </c>
      <c r="C6" s="297" t="s">
        <v>3</v>
      </c>
      <c r="D6" s="232"/>
      <c r="E6" s="233"/>
      <c r="F6" s="234"/>
      <c r="G6" s="233"/>
      <c r="H6" s="234"/>
      <c r="I6" s="233"/>
      <c r="J6" s="234"/>
      <c r="K6" s="235"/>
      <c r="L6" s="236">
        <f t="shared" ref="L6:M6" si="1">SUM(D6,F6,H6,J6)</f>
        <v>0</v>
      </c>
      <c r="M6" s="86">
        <f t="shared" si="1"/>
        <v>0</v>
      </c>
      <c r="N6" s="32"/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231" t="s">
        <v>83</v>
      </c>
      <c r="V6" s="297" t="s">
        <v>3</v>
      </c>
      <c r="W6" s="237"/>
      <c r="X6" s="238"/>
      <c r="Y6" s="238"/>
      <c r="Z6" s="23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B7" s="231" t="s">
        <v>84</v>
      </c>
      <c r="C7" s="101" t="s">
        <v>59</v>
      </c>
      <c r="D7" s="240"/>
      <c r="E7" s="241"/>
      <c r="F7" s="242"/>
      <c r="G7" s="243"/>
      <c r="H7" s="242"/>
      <c r="I7" s="243"/>
      <c r="J7" s="242"/>
      <c r="K7" s="244"/>
      <c r="L7" s="236">
        <f t="shared" ref="L7:M7" si="2">SUM(D7,F7,H7,J7)</f>
        <v>0</v>
      </c>
      <c r="M7" s="86">
        <f t="shared" si="2"/>
        <v>0</v>
      </c>
      <c r="N7" s="32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231" t="s">
        <v>84</v>
      </c>
      <c r="V7" s="101" t="s">
        <v>59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B8" s="231" t="s">
        <v>85</v>
      </c>
      <c r="C8" s="101" t="s">
        <v>60</v>
      </c>
      <c r="D8" s="240"/>
      <c r="E8" s="241"/>
      <c r="F8" s="242"/>
      <c r="G8" s="243"/>
      <c r="H8" s="242"/>
      <c r="I8" s="243"/>
      <c r="J8" s="242"/>
      <c r="K8" s="244"/>
      <c r="L8" s="236">
        <f t="shared" ref="L8:M8" si="9">SUM(D8,F8,H8,J8)</f>
        <v>0</v>
      </c>
      <c r="M8" s="86">
        <f t="shared" si="9"/>
        <v>0</v>
      </c>
      <c r="N8" s="32"/>
      <c r="O8" s="88"/>
      <c r="P8" s="89" t="str">
        <f t="shared" si="3"/>
        <v> </v>
      </c>
      <c r="Q8" s="89" t="str">
        <f t="shared" si="4"/>
        <v> </v>
      </c>
      <c r="R8" s="89" t="str">
        <f t="shared" si="5"/>
        <v> </v>
      </c>
      <c r="S8" s="89" t="str">
        <f t="shared" si="6"/>
        <v> </v>
      </c>
      <c r="T8" s="88"/>
      <c r="U8" s="231" t="s">
        <v>85</v>
      </c>
      <c r="V8" s="101" t="s">
        <v>60</v>
      </c>
      <c r="W8" s="245"/>
      <c r="X8" s="108"/>
      <c r="Y8" s="108"/>
      <c r="Z8" s="246"/>
      <c r="AA8" s="93"/>
      <c r="AB8" s="110">
        <v>0.0</v>
      </c>
      <c r="AC8" s="111">
        <v>0.0</v>
      </c>
      <c r="AD8" s="112">
        <v>0.0</v>
      </c>
      <c r="AE8" s="111">
        <v>0.0</v>
      </c>
      <c r="AF8" s="112">
        <v>0.0</v>
      </c>
      <c r="AG8" s="113">
        <v>0.0</v>
      </c>
      <c r="AH8" s="98">
        <f t="shared" si="7"/>
        <v>1</v>
      </c>
      <c r="AI8" s="86">
        <f t="shared" si="8"/>
        <v>0</v>
      </c>
      <c r="AJ8" s="2"/>
      <c r="AK8" s="2"/>
      <c r="AL8" s="2"/>
      <c r="AM8" s="2"/>
      <c r="AN8" s="2"/>
      <c r="AO8" s="2"/>
    </row>
    <row r="9" ht="15.75" customHeight="1">
      <c r="B9" s="231" t="s">
        <v>86</v>
      </c>
      <c r="C9" s="101" t="s">
        <v>61</v>
      </c>
      <c r="D9" s="259"/>
      <c r="E9" s="243"/>
      <c r="F9" s="242"/>
      <c r="G9" s="243"/>
      <c r="H9" s="242"/>
      <c r="I9" s="243"/>
      <c r="J9" s="242"/>
      <c r="K9" s="244"/>
      <c r="L9" s="236">
        <f t="shared" ref="L9:M9" si="10">SUM(D9,F9,H9,J9)</f>
        <v>0</v>
      </c>
      <c r="M9" s="86">
        <f t="shared" si="10"/>
        <v>0</v>
      </c>
      <c r="N9" s="32"/>
      <c r="O9" s="88"/>
      <c r="P9" s="89" t="str">
        <f t="shared" si="3"/>
        <v> </v>
      </c>
      <c r="Q9" s="89" t="str">
        <f t="shared" si="4"/>
        <v> </v>
      </c>
      <c r="R9" s="89" t="str">
        <f t="shared" si="5"/>
        <v> </v>
      </c>
      <c r="S9" s="89" t="str">
        <f t="shared" si="6"/>
        <v> </v>
      </c>
      <c r="T9" s="88"/>
      <c r="U9" s="231" t="s">
        <v>86</v>
      </c>
      <c r="V9" s="101" t="s">
        <v>61</v>
      </c>
      <c r="W9" s="269"/>
      <c r="X9" s="108"/>
      <c r="Y9" s="108"/>
      <c r="Z9" s="246"/>
      <c r="AA9" s="93"/>
      <c r="AB9" s="110">
        <v>0.0</v>
      </c>
      <c r="AC9" s="111">
        <v>0.0</v>
      </c>
      <c r="AD9" s="112">
        <v>0.0</v>
      </c>
      <c r="AE9" s="111">
        <v>0.0</v>
      </c>
      <c r="AF9" s="112">
        <v>0.0</v>
      </c>
      <c r="AG9" s="113">
        <v>0.0</v>
      </c>
      <c r="AH9" s="98">
        <f t="shared" si="7"/>
        <v>1</v>
      </c>
      <c r="AI9" s="86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B10" s="231" t="s">
        <v>87</v>
      </c>
      <c r="C10" s="101" t="s">
        <v>62</v>
      </c>
      <c r="D10" s="259"/>
      <c r="E10" s="243"/>
      <c r="F10" s="242"/>
      <c r="G10" s="243"/>
      <c r="H10" s="242"/>
      <c r="I10" s="243"/>
      <c r="J10" s="242"/>
      <c r="K10" s="244"/>
      <c r="L10" s="236">
        <f t="shared" ref="L10:M10" si="11">SUM(D10,F10,H10,J10)</f>
        <v>0</v>
      </c>
      <c r="M10" s="86">
        <f t="shared" si="11"/>
        <v>0</v>
      </c>
      <c r="N10" s="32"/>
      <c r="O10" s="88"/>
      <c r="P10" s="89" t="str">
        <f t="shared" si="3"/>
        <v> </v>
      </c>
      <c r="Q10" s="89" t="str">
        <f t="shared" si="4"/>
        <v> </v>
      </c>
      <c r="R10" s="89" t="str">
        <f t="shared" si="5"/>
        <v> </v>
      </c>
      <c r="S10" s="89" t="str">
        <f t="shared" si="6"/>
        <v> </v>
      </c>
      <c r="T10" s="88"/>
      <c r="U10" s="231" t="s">
        <v>87</v>
      </c>
      <c r="V10" s="101" t="s">
        <v>62</v>
      </c>
      <c r="W10" s="245"/>
      <c r="X10" s="108"/>
      <c r="Y10" s="108"/>
      <c r="Z10" s="246"/>
      <c r="AA10" s="93"/>
      <c r="AB10" s="110">
        <v>0.0</v>
      </c>
      <c r="AC10" s="111">
        <v>0.0</v>
      </c>
      <c r="AD10" s="112">
        <v>0.0</v>
      </c>
      <c r="AE10" s="111">
        <v>0.0</v>
      </c>
      <c r="AF10" s="112">
        <v>0.0</v>
      </c>
      <c r="AG10" s="113">
        <v>0.0</v>
      </c>
      <c r="AH10" s="98">
        <f t="shared" si="7"/>
        <v>1</v>
      </c>
      <c r="AI10" s="86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B11" s="247" t="s">
        <v>88</v>
      </c>
      <c r="C11" s="119" t="s">
        <v>63</v>
      </c>
      <c r="D11" s="240"/>
      <c r="E11" s="241"/>
      <c r="F11" s="242"/>
      <c r="G11" s="243"/>
      <c r="H11" s="242"/>
      <c r="I11" s="243"/>
      <c r="J11" s="242"/>
      <c r="K11" s="244"/>
      <c r="L11" s="236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47" t="s">
        <v>88</v>
      </c>
      <c r="V11" s="119" t="s">
        <v>63</v>
      </c>
      <c r="W11" s="245"/>
      <c r="X11" s="108"/>
      <c r="Y11" s="108"/>
      <c r="Z11" s="246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A12" s="120"/>
      <c r="B12" s="248" t="s">
        <v>89</v>
      </c>
      <c r="C12" s="249" t="s">
        <v>32</v>
      </c>
      <c r="D12" s="298"/>
      <c r="E12" s="299"/>
      <c r="F12" s="125"/>
      <c r="G12" s="299"/>
      <c r="H12" s="125"/>
      <c r="I12" s="299"/>
      <c r="J12" s="125"/>
      <c r="K12" s="300"/>
      <c r="L12" s="254">
        <f t="shared" ref="L12:M12" si="13">SUM(D12,F12,H12,J12)</f>
        <v>0</v>
      </c>
      <c r="M12" s="128">
        <f t="shared" si="13"/>
        <v>0</v>
      </c>
      <c r="N12" s="129"/>
      <c r="O12" s="88"/>
      <c r="P12" s="130" t="str">
        <f t="shared" si="3"/>
        <v> </v>
      </c>
      <c r="Q12" s="130" t="str">
        <f t="shared" si="4"/>
        <v> </v>
      </c>
      <c r="R12" s="130" t="str">
        <f t="shared" si="5"/>
        <v> </v>
      </c>
      <c r="S12" s="130" t="str">
        <f t="shared" si="6"/>
        <v> </v>
      </c>
      <c r="T12" s="88"/>
      <c r="U12" s="248" t="s">
        <v>89</v>
      </c>
      <c r="V12" s="249" t="s">
        <v>32</v>
      </c>
      <c r="W12" s="301"/>
      <c r="X12" s="302"/>
      <c r="Y12" s="302"/>
      <c r="Z12" s="303"/>
      <c r="AA12" s="93"/>
      <c r="AB12" s="134">
        <v>0.0</v>
      </c>
      <c r="AC12" s="135">
        <v>0.0</v>
      </c>
      <c r="AD12" s="136">
        <v>0.0</v>
      </c>
      <c r="AE12" s="135">
        <v>0.0</v>
      </c>
      <c r="AF12" s="136">
        <v>0.0</v>
      </c>
      <c r="AG12" s="137">
        <v>0.0</v>
      </c>
      <c r="AH12" s="138">
        <f t="shared" si="7"/>
        <v>1</v>
      </c>
      <c r="AI12" s="128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A13" s="160" t="s">
        <v>64</v>
      </c>
      <c r="B13" s="257" t="s">
        <v>90</v>
      </c>
      <c r="C13" s="258" t="s">
        <v>3</v>
      </c>
      <c r="D13" s="240"/>
      <c r="E13" s="241"/>
      <c r="F13" s="141"/>
      <c r="G13" s="243"/>
      <c r="H13" s="141"/>
      <c r="I13" s="243"/>
      <c r="J13" s="141"/>
      <c r="K13" s="244"/>
      <c r="L13" s="236">
        <f t="shared" ref="L13:M13" si="14">SUM(D13,F13,H13,J13)</f>
        <v>0</v>
      </c>
      <c r="M13" s="34">
        <f t="shared" si="14"/>
        <v>0</v>
      </c>
      <c r="N13" s="31"/>
      <c r="O13" s="88"/>
      <c r="P13" s="89" t="str">
        <f t="shared" si="3"/>
        <v> </v>
      </c>
      <c r="Q13" s="89" t="str">
        <f t="shared" si="4"/>
        <v> </v>
      </c>
      <c r="R13" s="89" t="str">
        <f t="shared" si="5"/>
        <v> </v>
      </c>
      <c r="S13" s="89" t="str">
        <f t="shared" si="6"/>
        <v> </v>
      </c>
      <c r="T13" s="88"/>
      <c r="U13" s="257" t="s">
        <v>90</v>
      </c>
      <c r="V13" s="258" t="s">
        <v>3</v>
      </c>
      <c r="W13" s="245"/>
      <c r="X13" s="304"/>
      <c r="Y13" s="304"/>
      <c r="Z13" s="305"/>
      <c r="AA13" s="93"/>
      <c r="AB13" s="147">
        <v>0.0</v>
      </c>
      <c r="AC13" s="148">
        <v>0.0</v>
      </c>
      <c r="AD13" s="149">
        <v>0.0</v>
      </c>
      <c r="AE13" s="148">
        <v>0.0</v>
      </c>
      <c r="AF13" s="149">
        <v>0.0</v>
      </c>
      <c r="AG13" s="150">
        <v>0.0</v>
      </c>
      <c r="AH13" s="151">
        <f t="shared" si="7"/>
        <v>1</v>
      </c>
      <c r="AI13" s="34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B14" s="231" t="s">
        <v>91</v>
      </c>
      <c r="C14" s="101" t="s">
        <v>59</v>
      </c>
      <c r="D14" s="259"/>
      <c r="E14" s="243"/>
      <c r="F14" s="242"/>
      <c r="G14" s="243"/>
      <c r="H14" s="242"/>
      <c r="I14" s="243"/>
      <c r="J14" s="242"/>
      <c r="K14" s="244"/>
      <c r="L14" s="236">
        <f t="shared" ref="L14:M14" si="15">SUM(D14,F14,H14,J14)</f>
        <v>0</v>
      </c>
      <c r="M14" s="86">
        <f t="shared" si="15"/>
        <v>0</v>
      </c>
      <c r="N14" s="32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231" t="s">
        <v>91</v>
      </c>
      <c r="V14" s="101" t="s">
        <v>59</v>
      </c>
      <c r="W14" s="269"/>
      <c r="X14" s="108"/>
      <c r="Y14" s="108"/>
      <c r="Z14" s="246"/>
      <c r="AA14" s="93"/>
      <c r="AB14" s="110">
        <v>0.0</v>
      </c>
      <c r="AC14" s="111">
        <v>0.0</v>
      </c>
      <c r="AD14" s="112">
        <v>0.0</v>
      </c>
      <c r="AE14" s="111">
        <v>0.0</v>
      </c>
      <c r="AF14" s="112">
        <v>0.0</v>
      </c>
      <c r="AG14" s="113">
        <v>0.0</v>
      </c>
      <c r="AH14" s="98">
        <f t="shared" si="7"/>
        <v>1</v>
      </c>
      <c r="AI14" s="86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B15" s="231" t="s">
        <v>92</v>
      </c>
      <c r="C15" s="101" t="s">
        <v>60</v>
      </c>
      <c r="D15" s="259"/>
      <c r="E15" s="243"/>
      <c r="F15" s="242"/>
      <c r="G15" s="243"/>
      <c r="H15" s="242"/>
      <c r="I15" s="243"/>
      <c r="J15" s="242"/>
      <c r="K15" s="244"/>
      <c r="L15" s="236">
        <f t="shared" ref="L15:M15" si="16">SUM(D15,F15,H15,J15)</f>
        <v>0</v>
      </c>
      <c r="M15" s="86">
        <f t="shared" si="16"/>
        <v>0</v>
      </c>
      <c r="N15" s="32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231" t="s">
        <v>92</v>
      </c>
      <c r="V15" s="101" t="s">
        <v>60</v>
      </c>
      <c r="W15" s="269"/>
      <c r="X15" s="108"/>
      <c r="Y15" s="108"/>
      <c r="Z15" s="246"/>
      <c r="AA15" s="93"/>
      <c r="AB15" s="110">
        <v>0.0</v>
      </c>
      <c r="AC15" s="111">
        <v>0.0</v>
      </c>
      <c r="AD15" s="112">
        <v>0.0</v>
      </c>
      <c r="AE15" s="111">
        <v>0.0</v>
      </c>
      <c r="AF15" s="112">
        <v>0.0</v>
      </c>
      <c r="AG15" s="113">
        <v>0.0</v>
      </c>
      <c r="AH15" s="98">
        <f t="shared" si="7"/>
        <v>1</v>
      </c>
      <c r="AI15" s="86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B16" s="231" t="s">
        <v>93</v>
      </c>
      <c r="C16" s="101" t="s">
        <v>61</v>
      </c>
      <c r="D16" s="240"/>
      <c r="E16" s="241"/>
      <c r="F16" s="277"/>
      <c r="G16" s="241"/>
      <c r="H16" s="242"/>
      <c r="I16" s="243"/>
      <c r="J16" s="242"/>
      <c r="K16" s="244"/>
      <c r="L16" s="236">
        <f t="shared" ref="L16:M16" si="17">SUM(D16,F16,H16,J16)</f>
        <v>0</v>
      </c>
      <c r="M16" s="86">
        <f t="shared" si="17"/>
        <v>0</v>
      </c>
      <c r="N16" s="32"/>
      <c r="O16" s="88"/>
      <c r="P16" s="89" t="str">
        <f t="shared" si="3"/>
        <v> </v>
      </c>
      <c r="Q16" s="89" t="str">
        <f t="shared" si="4"/>
        <v> </v>
      </c>
      <c r="R16" s="89" t="str">
        <f t="shared" si="5"/>
        <v> </v>
      </c>
      <c r="S16" s="89" t="str">
        <f t="shared" si="6"/>
        <v> </v>
      </c>
      <c r="T16" s="88"/>
      <c r="U16" s="231" t="s">
        <v>93</v>
      </c>
      <c r="V16" s="101" t="s">
        <v>61</v>
      </c>
      <c r="W16" s="245"/>
      <c r="X16" s="108"/>
      <c r="Y16" s="108"/>
      <c r="Z16" s="246"/>
      <c r="AA16" s="93"/>
      <c r="AB16" s="110">
        <v>0.0</v>
      </c>
      <c r="AC16" s="111">
        <v>0.0</v>
      </c>
      <c r="AD16" s="112">
        <v>0.0</v>
      </c>
      <c r="AE16" s="111">
        <v>0.0</v>
      </c>
      <c r="AF16" s="112">
        <v>0.0</v>
      </c>
      <c r="AG16" s="113">
        <v>0.0</v>
      </c>
      <c r="AH16" s="98">
        <f t="shared" si="7"/>
        <v>1</v>
      </c>
      <c r="AI16" s="86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B17" s="231" t="s">
        <v>95</v>
      </c>
      <c r="C17" s="101" t="s">
        <v>62</v>
      </c>
      <c r="D17" s="240"/>
      <c r="E17" s="241"/>
      <c r="F17" s="242"/>
      <c r="G17" s="243"/>
      <c r="H17" s="277"/>
      <c r="I17" s="241"/>
      <c r="J17" s="277"/>
      <c r="K17" s="278"/>
      <c r="L17" s="236">
        <f t="shared" ref="L17:M17" si="18">SUM(D17,F17,H17,J17)</f>
        <v>0</v>
      </c>
      <c r="M17" s="86">
        <f t="shared" si="18"/>
        <v>0</v>
      </c>
      <c r="N17" s="32"/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231" t="s">
        <v>95</v>
      </c>
      <c r="V17" s="101" t="s">
        <v>62</v>
      </c>
      <c r="W17" s="269"/>
      <c r="X17" s="108"/>
      <c r="Y17" s="108"/>
      <c r="Z17" s="246"/>
      <c r="AA17" s="93"/>
      <c r="AB17" s="110">
        <v>0.0</v>
      </c>
      <c r="AC17" s="111">
        <v>0.0</v>
      </c>
      <c r="AD17" s="112">
        <v>0.0</v>
      </c>
      <c r="AE17" s="111">
        <v>0.0</v>
      </c>
      <c r="AF17" s="112">
        <v>0.0</v>
      </c>
      <c r="AG17" s="113">
        <v>0.0</v>
      </c>
      <c r="AH17" s="98">
        <f t="shared" si="7"/>
        <v>1</v>
      </c>
      <c r="AI17" s="86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B18" s="247" t="s">
        <v>97</v>
      </c>
      <c r="C18" s="119" t="s">
        <v>63</v>
      </c>
      <c r="D18" s="240"/>
      <c r="E18" s="241"/>
      <c r="F18" s="242"/>
      <c r="G18" s="243"/>
      <c r="H18" s="277"/>
      <c r="I18" s="241"/>
      <c r="J18" s="277"/>
      <c r="K18" s="278"/>
      <c r="L18" s="236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47" t="s">
        <v>97</v>
      </c>
      <c r="V18" s="119" t="s">
        <v>63</v>
      </c>
      <c r="W18" s="245"/>
      <c r="X18" s="108"/>
      <c r="Y18" s="108"/>
      <c r="Z18" s="246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A19" s="120"/>
      <c r="B19" s="248" t="s">
        <v>98</v>
      </c>
      <c r="C19" s="249" t="s">
        <v>32</v>
      </c>
      <c r="D19" s="306"/>
      <c r="E19" s="307"/>
      <c r="F19" s="125"/>
      <c r="G19" s="299"/>
      <c r="H19" s="125"/>
      <c r="I19" s="299"/>
      <c r="J19" s="125"/>
      <c r="K19" s="300"/>
      <c r="L19" s="254">
        <f t="shared" ref="L19:M19" si="20">SUM(D19,F19,H19,J19)</f>
        <v>0</v>
      </c>
      <c r="M19" s="128">
        <f t="shared" si="20"/>
        <v>0</v>
      </c>
      <c r="N19" s="129"/>
      <c r="O19" s="88"/>
      <c r="P19" s="130" t="str">
        <f t="shared" si="3"/>
        <v> </v>
      </c>
      <c r="Q19" s="130" t="str">
        <f t="shared" si="4"/>
        <v> </v>
      </c>
      <c r="R19" s="130" t="str">
        <f t="shared" si="5"/>
        <v> </v>
      </c>
      <c r="S19" s="130" t="str">
        <f t="shared" si="6"/>
        <v> </v>
      </c>
      <c r="T19" s="88"/>
      <c r="U19" s="248" t="s">
        <v>98</v>
      </c>
      <c r="V19" s="249" t="s">
        <v>32</v>
      </c>
      <c r="W19" s="301"/>
      <c r="X19" s="302"/>
      <c r="Y19" s="302"/>
      <c r="Z19" s="303"/>
      <c r="AA19" s="93"/>
      <c r="AB19" s="134">
        <v>0.0</v>
      </c>
      <c r="AC19" s="135">
        <v>0.0</v>
      </c>
      <c r="AD19" s="136">
        <v>0.0</v>
      </c>
      <c r="AE19" s="135">
        <v>0.0</v>
      </c>
      <c r="AF19" s="136">
        <v>0.0</v>
      </c>
      <c r="AG19" s="137">
        <v>0.0</v>
      </c>
      <c r="AH19" s="138">
        <f t="shared" si="7"/>
        <v>1</v>
      </c>
      <c r="AI19" s="128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A20" s="160" t="s">
        <v>66</v>
      </c>
      <c r="B20" s="257" t="s">
        <v>99</v>
      </c>
      <c r="C20" s="258" t="s">
        <v>3</v>
      </c>
      <c r="D20" s="259"/>
      <c r="E20" s="243"/>
      <c r="F20" s="141"/>
      <c r="G20" s="243"/>
      <c r="H20" s="141"/>
      <c r="I20" s="243"/>
      <c r="J20" s="141"/>
      <c r="K20" s="244"/>
      <c r="L20" s="236">
        <f t="shared" ref="L20:M20" si="21">SUM(D20,F20,H20,J20)</f>
        <v>0</v>
      </c>
      <c r="M20" s="34">
        <f t="shared" si="21"/>
        <v>0</v>
      </c>
      <c r="N20" s="31"/>
      <c r="O20" s="88"/>
      <c r="P20" s="89" t="str">
        <f t="shared" si="3"/>
        <v> </v>
      </c>
      <c r="Q20" s="89" t="str">
        <f t="shared" si="4"/>
        <v> </v>
      </c>
      <c r="R20" s="89" t="str">
        <f t="shared" si="5"/>
        <v> </v>
      </c>
      <c r="S20" s="89" t="str">
        <f t="shared" si="6"/>
        <v> </v>
      </c>
      <c r="T20" s="88"/>
      <c r="U20" s="257" t="s">
        <v>99</v>
      </c>
      <c r="V20" s="258" t="s">
        <v>3</v>
      </c>
      <c r="W20" s="269"/>
      <c r="X20" s="304"/>
      <c r="Y20" s="304"/>
      <c r="Z20" s="305"/>
      <c r="AA20" s="93"/>
      <c r="AB20" s="147">
        <v>0.0</v>
      </c>
      <c r="AC20" s="148">
        <v>0.0</v>
      </c>
      <c r="AD20" s="149">
        <v>0.0</v>
      </c>
      <c r="AE20" s="148">
        <v>0.0</v>
      </c>
      <c r="AF20" s="149">
        <v>0.0</v>
      </c>
      <c r="AG20" s="150">
        <v>0.0</v>
      </c>
      <c r="AH20" s="151">
        <f t="shared" si="7"/>
        <v>1</v>
      </c>
      <c r="AI20" s="34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B21" s="231" t="s">
        <v>100</v>
      </c>
      <c r="C21" s="101" t="s">
        <v>59</v>
      </c>
      <c r="D21" s="259"/>
      <c r="E21" s="243"/>
      <c r="F21" s="242"/>
      <c r="G21" s="243"/>
      <c r="H21" s="242"/>
      <c r="I21" s="243"/>
      <c r="J21" s="242"/>
      <c r="K21" s="244"/>
      <c r="L21" s="236">
        <f t="shared" ref="L21:M21" si="22">SUM(D21,F21,H21,J21)</f>
        <v>0</v>
      </c>
      <c r="M21" s="86">
        <f t="shared" si="22"/>
        <v>0</v>
      </c>
      <c r="N21" s="32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231" t="s">
        <v>100</v>
      </c>
      <c r="V21" s="101" t="s">
        <v>59</v>
      </c>
      <c r="W21" s="269"/>
      <c r="X21" s="108"/>
      <c r="Y21" s="108"/>
      <c r="Z21" s="246"/>
      <c r="AA21" s="93"/>
      <c r="AB21" s="110">
        <v>0.0</v>
      </c>
      <c r="AC21" s="111">
        <v>0.0</v>
      </c>
      <c r="AD21" s="112">
        <v>0.0</v>
      </c>
      <c r="AE21" s="111">
        <v>0.0</v>
      </c>
      <c r="AF21" s="112">
        <v>0.0</v>
      </c>
      <c r="AG21" s="113">
        <v>0.0</v>
      </c>
      <c r="AH21" s="98">
        <f t="shared" si="7"/>
        <v>1</v>
      </c>
      <c r="AI21" s="86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B22" s="231" t="s">
        <v>101</v>
      </c>
      <c r="C22" s="101" t="s">
        <v>60</v>
      </c>
      <c r="D22" s="259"/>
      <c r="E22" s="243"/>
      <c r="F22" s="242"/>
      <c r="G22" s="243"/>
      <c r="H22" s="242"/>
      <c r="I22" s="243"/>
      <c r="J22" s="242"/>
      <c r="K22" s="244"/>
      <c r="L22" s="236">
        <f t="shared" ref="L22:M22" si="23">SUM(D22,F22,H22,J22)</f>
        <v>0</v>
      </c>
      <c r="M22" s="86">
        <f t="shared" si="23"/>
        <v>0</v>
      </c>
      <c r="N22" s="32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231" t="s">
        <v>101</v>
      </c>
      <c r="V22" s="101" t="s">
        <v>60</v>
      </c>
      <c r="W22" s="269"/>
      <c r="X22" s="108"/>
      <c r="Y22" s="108"/>
      <c r="Z22" s="246"/>
      <c r="AA22" s="93"/>
      <c r="AB22" s="110">
        <v>0.0</v>
      </c>
      <c r="AC22" s="111">
        <v>0.0</v>
      </c>
      <c r="AD22" s="112">
        <v>0.0</v>
      </c>
      <c r="AE22" s="111">
        <v>0.0</v>
      </c>
      <c r="AF22" s="112">
        <v>0.0</v>
      </c>
      <c r="AG22" s="113">
        <v>0.0</v>
      </c>
      <c r="AH22" s="98">
        <f t="shared" si="7"/>
        <v>1</v>
      </c>
      <c r="AI22" s="86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B23" s="231" t="s">
        <v>102</v>
      </c>
      <c r="C23" s="101" t="s">
        <v>61</v>
      </c>
      <c r="D23" s="259"/>
      <c r="E23" s="243"/>
      <c r="F23" s="242"/>
      <c r="G23" s="243"/>
      <c r="H23" s="242"/>
      <c r="I23" s="243"/>
      <c r="J23" s="242"/>
      <c r="K23" s="244"/>
      <c r="L23" s="236">
        <f t="shared" ref="L23:M23" si="24">SUM(D23,F23,H23,J23)</f>
        <v>0</v>
      </c>
      <c r="M23" s="86">
        <f t="shared" si="24"/>
        <v>0</v>
      </c>
      <c r="N23" s="32"/>
      <c r="O23" s="88"/>
      <c r="P23" s="89" t="str">
        <f t="shared" si="3"/>
        <v> </v>
      </c>
      <c r="Q23" s="89" t="str">
        <f t="shared" si="4"/>
        <v> </v>
      </c>
      <c r="R23" s="89" t="str">
        <f t="shared" si="5"/>
        <v> </v>
      </c>
      <c r="S23" s="89" t="str">
        <f t="shared" si="6"/>
        <v> </v>
      </c>
      <c r="T23" s="88"/>
      <c r="U23" s="231" t="s">
        <v>102</v>
      </c>
      <c r="V23" s="101" t="s">
        <v>61</v>
      </c>
      <c r="W23" s="269"/>
      <c r="X23" s="108"/>
      <c r="Y23" s="108"/>
      <c r="Z23" s="246"/>
      <c r="AA23" s="93"/>
      <c r="AB23" s="110">
        <v>0.0</v>
      </c>
      <c r="AC23" s="111">
        <v>0.0</v>
      </c>
      <c r="AD23" s="112">
        <v>0.0</v>
      </c>
      <c r="AE23" s="111">
        <v>0.0</v>
      </c>
      <c r="AF23" s="112">
        <v>0.0</v>
      </c>
      <c r="AG23" s="113">
        <v>0.0</v>
      </c>
      <c r="AH23" s="98">
        <f t="shared" si="7"/>
        <v>1</v>
      </c>
      <c r="AI23" s="86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B24" s="231" t="s">
        <v>103</v>
      </c>
      <c r="C24" s="101" t="s">
        <v>62</v>
      </c>
      <c r="D24" s="259"/>
      <c r="E24" s="243"/>
      <c r="F24" s="242"/>
      <c r="G24" s="243"/>
      <c r="H24" s="242"/>
      <c r="I24" s="243"/>
      <c r="J24" s="242"/>
      <c r="K24" s="244"/>
      <c r="L24" s="236">
        <f t="shared" ref="L24:M24" si="25">SUM(D24,F24,H24,J24)</f>
        <v>0</v>
      </c>
      <c r="M24" s="86">
        <f t="shared" si="25"/>
        <v>0</v>
      </c>
      <c r="N24" s="32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231" t="s">
        <v>103</v>
      </c>
      <c r="V24" s="101" t="s">
        <v>62</v>
      </c>
      <c r="W24" s="269"/>
      <c r="X24" s="108"/>
      <c r="Y24" s="108"/>
      <c r="Z24" s="246"/>
      <c r="AA24" s="93"/>
      <c r="AB24" s="110">
        <v>0.0</v>
      </c>
      <c r="AC24" s="111">
        <v>0.0</v>
      </c>
      <c r="AD24" s="112">
        <v>0.0</v>
      </c>
      <c r="AE24" s="111">
        <v>0.0</v>
      </c>
      <c r="AF24" s="112">
        <v>0.0</v>
      </c>
      <c r="AG24" s="113">
        <v>0.0</v>
      </c>
      <c r="AH24" s="98">
        <f t="shared" si="7"/>
        <v>1</v>
      </c>
      <c r="AI24" s="86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B25" s="247" t="s">
        <v>104</v>
      </c>
      <c r="C25" s="119" t="s">
        <v>63</v>
      </c>
      <c r="D25" s="240"/>
      <c r="E25" s="241"/>
      <c r="F25" s="277"/>
      <c r="G25" s="241"/>
      <c r="H25" s="242"/>
      <c r="I25" s="243"/>
      <c r="J25" s="242"/>
      <c r="K25" s="244"/>
      <c r="L25" s="236">
        <f t="shared" ref="L25:M25" si="26">SUM(D25,F25,H25,J25)</f>
        <v>0</v>
      </c>
      <c r="M25" s="86">
        <f t="shared" si="26"/>
        <v>0</v>
      </c>
      <c r="N25" s="32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47" t="s">
        <v>104</v>
      </c>
      <c r="V25" s="119" t="s">
        <v>63</v>
      </c>
      <c r="W25" s="245"/>
      <c r="X25" s="108"/>
      <c r="Y25" s="108"/>
      <c r="Z25" s="246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A26" s="120"/>
      <c r="B26" s="248" t="s">
        <v>105</v>
      </c>
      <c r="C26" s="249" t="s">
        <v>32</v>
      </c>
      <c r="D26" s="306"/>
      <c r="E26" s="307"/>
      <c r="F26" s="157"/>
      <c r="G26" s="307"/>
      <c r="H26" s="125"/>
      <c r="I26" s="299"/>
      <c r="J26" s="125"/>
      <c r="K26" s="300"/>
      <c r="L26" s="254">
        <f t="shared" ref="L26:M26" si="27">SUM(D26,F26,H26,J26)</f>
        <v>0</v>
      </c>
      <c r="M26" s="128">
        <f t="shared" si="27"/>
        <v>0</v>
      </c>
      <c r="N26" s="129"/>
      <c r="O26" s="88"/>
      <c r="P26" s="130" t="str">
        <f t="shared" si="3"/>
        <v> </v>
      </c>
      <c r="Q26" s="130" t="str">
        <f t="shared" si="4"/>
        <v> </v>
      </c>
      <c r="R26" s="130" t="str">
        <f t="shared" si="5"/>
        <v> </v>
      </c>
      <c r="S26" s="130" t="str">
        <f t="shared" si="6"/>
        <v> </v>
      </c>
      <c r="T26" s="88"/>
      <c r="U26" s="248" t="s">
        <v>105</v>
      </c>
      <c r="V26" s="249" t="s">
        <v>32</v>
      </c>
      <c r="W26" s="308"/>
      <c r="X26" s="302"/>
      <c r="Y26" s="302"/>
      <c r="Z26" s="303"/>
      <c r="AA26" s="93"/>
      <c r="AB26" s="134">
        <v>0.0</v>
      </c>
      <c r="AC26" s="135">
        <v>0.0</v>
      </c>
      <c r="AD26" s="136">
        <v>0.0</v>
      </c>
      <c r="AE26" s="135">
        <v>0.0</v>
      </c>
      <c r="AF26" s="136">
        <v>0.0</v>
      </c>
      <c r="AG26" s="137">
        <v>0.0</v>
      </c>
      <c r="AH26" s="138">
        <f t="shared" si="7"/>
        <v>1</v>
      </c>
      <c r="AI26" s="128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A27" s="160" t="s">
        <v>67</v>
      </c>
      <c r="B27" s="257" t="s">
        <v>106</v>
      </c>
      <c r="C27" s="258" t="s">
        <v>3</v>
      </c>
      <c r="D27" s="259"/>
      <c r="E27" s="243"/>
      <c r="F27" s="141"/>
      <c r="G27" s="243"/>
      <c r="H27" s="141"/>
      <c r="I27" s="243"/>
      <c r="J27" s="141"/>
      <c r="K27" s="244"/>
      <c r="L27" s="236">
        <f t="shared" ref="L27:M27" si="28">SUM(D27,F27,H27,J27)</f>
        <v>0</v>
      </c>
      <c r="M27" s="34">
        <f t="shared" si="28"/>
        <v>0</v>
      </c>
      <c r="N27" s="31"/>
      <c r="O27" s="88"/>
      <c r="P27" s="89" t="str">
        <f t="shared" si="3"/>
        <v> </v>
      </c>
      <c r="Q27" s="89" t="str">
        <f t="shared" si="4"/>
        <v> </v>
      </c>
      <c r="R27" s="89" t="str">
        <f t="shared" si="5"/>
        <v> </v>
      </c>
      <c r="S27" s="89" t="str">
        <f t="shared" si="6"/>
        <v> </v>
      </c>
      <c r="T27" s="88"/>
      <c r="U27" s="257" t="s">
        <v>106</v>
      </c>
      <c r="V27" s="258" t="s">
        <v>3</v>
      </c>
      <c r="W27" s="269"/>
      <c r="X27" s="304"/>
      <c r="Y27" s="304"/>
      <c r="Z27" s="305"/>
      <c r="AA27" s="93"/>
      <c r="AB27" s="147">
        <v>0.0</v>
      </c>
      <c r="AC27" s="148">
        <v>0.0</v>
      </c>
      <c r="AD27" s="149">
        <v>0.0</v>
      </c>
      <c r="AE27" s="148">
        <v>0.0</v>
      </c>
      <c r="AF27" s="149">
        <v>0.0</v>
      </c>
      <c r="AG27" s="150">
        <v>0.0</v>
      </c>
      <c r="AH27" s="151">
        <f t="shared" si="7"/>
        <v>1</v>
      </c>
      <c r="AI27" s="34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B28" s="231" t="s">
        <v>107</v>
      </c>
      <c r="C28" s="101" t="s">
        <v>59</v>
      </c>
      <c r="D28" s="259"/>
      <c r="E28" s="243"/>
      <c r="F28" s="242"/>
      <c r="G28" s="243"/>
      <c r="H28" s="242"/>
      <c r="I28" s="243"/>
      <c r="J28" s="242"/>
      <c r="K28" s="244"/>
      <c r="L28" s="236">
        <f t="shared" ref="L28:M28" si="29">SUM(D28,F28,H28,J28)</f>
        <v>0</v>
      </c>
      <c r="M28" s="86">
        <f t="shared" si="29"/>
        <v>0</v>
      </c>
      <c r="N28" s="32"/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231" t="s">
        <v>107</v>
      </c>
      <c r="V28" s="101" t="s">
        <v>59</v>
      </c>
      <c r="W28" s="269"/>
      <c r="X28" s="108"/>
      <c r="Y28" s="108"/>
      <c r="Z28" s="246"/>
      <c r="AA28" s="93"/>
      <c r="AB28" s="110">
        <v>0.0</v>
      </c>
      <c r="AC28" s="111">
        <v>0.0</v>
      </c>
      <c r="AD28" s="112">
        <v>0.0</v>
      </c>
      <c r="AE28" s="111">
        <v>0.0</v>
      </c>
      <c r="AF28" s="112">
        <v>0.0</v>
      </c>
      <c r="AG28" s="113">
        <v>0.0</v>
      </c>
      <c r="AH28" s="98">
        <f t="shared" si="7"/>
        <v>1</v>
      </c>
      <c r="AI28" s="86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B29" s="231" t="s">
        <v>109</v>
      </c>
      <c r="C29" s="101" t="s">
        <v>60</v>
      </c>
      <c r="D29" s="259"/>
      <c r="E29" s="243"/>
      <c r="F29" s="242"/>
      <c r="G29" s="243"/>
      <c r="H29" s="242"/>
      <c r="I29" s="243"/>
      <c r="J29" s="242"/>
      <c r="K29" s="244"/>
      <c r="L29" s="236">
        <f t="shared" ref="L29:M29" si="30">SUM(D29,F29,H29,J29)</f>
        <v>0</v>
      </c>
      <c r="M29" s="86">
        <f t="shared" si="30"/>
        <v>0</v>
      </c>
      <c r="N29" s="32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231" t="s">
        <v>109</v>
      </c>
      <c r="V29" s="101" t="s">
        <v>60</v>
      </c>
      <c r="W29" s="269"/>
      <c r="X29" s="108"/>
      <c r="Y29" s="108"/>
      <c r="Z29" s="246"/>
      <c r="AA29" s="93"/>
      <c r="AB29" s="110">
        <v>0.0</v>
      </c>
      <c r="AC29" s="111">
        <v>0.0</v>
      </c>
      <c r="AD29" s="112">
        <v>0.0</v>
      </c>
      <c r="AE29" s="111">
        <v>0.0</v>
      </c>
      <c r="AF29" s="112">
        <v>0.0</v>
      </c>
      <c r="AG29" s="113">
        <v>0.0</v>
      </c>
      <c r="AH29" s="98">
        <f t="shared" si="7"/>
        <v>1</v>
      </c>
      <c r="AI29" s="86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B30" s="231" t="s">
        <v>110</v>
      </c>
      <c r="C30" s="101" t="s">
        <v>61</v>
      </c>
      <c r="D30" s="259"/>
      <c r="E30" s="243"/>
      <c r="F30" s="242"/>
      <c r="G30" s="243"/>
      <c r="H30" s="242"/>
      <c r="I30" s="243"/>
      <c r="J30" s="242"/>
      <c r="K30" s="244"/>
      <c r="L30" s="236">
        <f t="shared" ref="L30:M30" si="31">SUM(D30,F30,H30,J30)</f>
        <v>0</v>
      </c>
      <c r="M30" s="86">
        <f t="shared" si="31"/>
        <v>0</v>
      </c>
      <c r="N30" s="32"/>
      <c r="O30" s="88"/>
      <c r="P30" s="89" t="str">
        <f t="shared" si="3"/>
        <v> </v>
      </c>
      <c r="Q30" s="89" t="str">
        <f t="shared" si="4"/>
        <v> </v>
      </c>
      <c r="R30" s="89" t="str">
        <f t="shared" si="5"/>
        <v> </v>
      </c>
      <c r="S30" s="89" t="str">
        <f t="shared" si="6"/>
        <v> </v>
      </c>
      <c r="T30" s="88"/>
      <c r="U30" s="231" t="s">
        <v>110</v>
      </c>
      <c r="V30" s="101" t="s">
        <v>61</v>
      </c>
      <c r="W30" s="269"/>
      <c r="X30" s="108"/>
      <c r="Y30" s="108"/>
      <c r="Z30" s="246"/>
      <c r="AA30" s="93"/>
      <c r="AB30" s="110">
        <v>0.0</v>
      </c>
      <c r="AC30" s="111">
        <v>0.0</v>
      </c>
      <c r="AD30" s="112">
        <v>0.0</v>
      </c>
      <c r="AE30" s="111">
        <v>0.0</v>
      </c>
      <c r="AF30" s="112">
        <v>0.0</v>
      </c>
      <c r="AG30" s="113">
        <v>0.0</v>
      </c>
      <c r="AH30" s="98">
        <f t="shared" si="7"/>
        <v>1</v>
      </c>
      <c r="AI30" s="86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B31" s="231" t="s">
        <v>111</v>
      </c>
      <c r="C31" s="101" t="s">
        <v>62</v>
      </c>
      <c r="D31" s="240"/>
      <c r="E31" s="241"/>
      <c r="F31" s="277"/>
      <c r="G31" s="241"/>
      <c r="H31" s="242"/>
      <c r="I31" s="243"/>
      <c r="J31" s="242"/>
      <c r="K31" s="244"/>
      <c r="L31" s="236">
        <f t="shared" ref="L31:M31" si="32">SUM(D31,F31,H31,J31)</f>
        <v>0</v>
      </c>
      <c r="M31" s="86">
        <f t="shared" si="32"/>
        <v>0</v>
      </c>
      <c r="N31" s="32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231" t="s">
        <v>111</v>
      </c>
      <c r="V31" s="101" t="s">
        <v>62</v>
      </c>
      <c r="W31" s="245"/>
      <c r="X31" s="108"/>
      <c r="Y31" s="108"/>
      <c r="Z31" s="246"/>
      <c r="AA31" s="93"/>
      <c r="AB31" s="110">
        <v>0.0</v>
      </c>
      <c r="AC31" s="111">
        <v>0.0</v>
      </c>
      <c r="AD31" s="112">
        <v>0.0</v>
      </c>
      <c r="AE31" s="111">
        <v>0.0</v>
      </c>
      <c r="AF31" s="112">
        <v>0.0</v>
      </c>
      <c r="AG31" s="113">
        <v>0.0</v>
      </c>
      <c r="AH31" s="98">
        <f t="shared" si="7"/>
        <v>1</v>
      </c>
      <c r="AI31" s="86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B32" s="247" t="s">
        <v>112</v>
      </c>
      <c r="C32" s="119" t="s">
        <v>63</v>
      </c>
      <c r="D32" s="240"/>
      <c r="E32" s="241"/>
      <c r="F32" s="277"/>
      <c r="G32" s="241"/>
      <c r="H32" s="242"/>
      <c r="I32" s="243"/>
      <c r="J32" s="242"/>
      <c r="K32" s="244"/>
      <c r="L32" s="236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247" t="s">
        <v>112</v>
      </c>
      <c r="V32" s="119" t="s">
        <v>63</v>
      </c>
      <c r="W32" s="269"/>
      <c r="X32" s="108"/>
      <c r="Y32" s="108"/>
      <c r="Z32" s="246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A33" s="120"/>
      <c r="B33" s="248" t="s">
        <v>113</v>
      </c>
      <c r="C33" s="249" t="s">
        <v>32</v>
      </c>
      <c r="D33" s="298"/>
      <c r="E33" s="299"/>
      <c r="F33" s="125"/>
      <c r="G33" s="299"/>
      <c r="H33" s="125"/>
      <c r="I33" s="299"/>
      <c r="J33" s="125"/>
      <c r="K33" s="300"/>
      <c r="L33" s="254">
        <f t="shared" ref="L33:M33" si="34">SUM(D33,F33,H33,J33)</f>
        <v>0</v>
      </c>
      <c r="M33" s="128">
        <f t="shared" si="34"/>
        <v>0</v>
      </c>
      <c r="N33" s="129"/>
      <c r="O33" s="88"/>
      <c r="P33" s="130" t="str">
        <f t="shared" si="3"/>
        <v> </v>
      </c>
      <c r="Q33" s="130" t="str">
        <f t="shared" si="4"/>
        <v> </v>
      </c>
      <c r="R33" s="130" t="str">
        <f t="shared" si="5"/>
        <v> </v>
      </c>
      <c r="S33" s="130" t="str">
        <f t="shared" si="6"/>
        <v> </v>
      </c>
      <c r="T33" s="88"/>
      <c r="U33" s="248" t="s">
        <v>113</v>
      </c>
      <c r="V33" s="249" t="s">
        <v>32</v>
      </c>
      <c r="W33" s="301"/>
      <c r="X33" s="302"/>
      <c r="Y33" s="302"/>
      <c r="Z33" s="303"/>
      <c r="AA33" s="93"/>
      <c r="AB33" s="134">
        <v>0.0</v>
      </c>
      <c r="AC33" s="135">
        <v>0.0</v>
      </c>
      <c r="AD33" s="136">
        <v>0.0</v>
      </c>
      <c r="AE33" s="135">
        <v>0.0</v>
      </c>
      <c r="AF33" s="136">
        <v>0.0</v>
      </c>
      <c r="AG33" s="137">
        <v>0.0</v>
      </c>
      <c r="AH33" s="138">
        <f t="shared" si="7"/>
        <v>1</v>
      </c>
      <c r="AI33" s="128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A34" s="78" t="s">
        <v>57</v>
      </c>
      <c r="B34" s="275" t="s">
        <v>114</v>
      </c>
      <c r="C34" s="276" t="s">
        <v>3</v>
      </c>
      <c r="D34" s="259"/>
      <c r="E34" s="243"/>
      <c r="F34" s="141"/>
      <c r="G34" s="243"/>
      <c r="H34" s="141"/>
      <c r="I34" s="243"/>
      <c r="J34" s="141"/>
      <c r="K34" s="244"/>
      <c r="L34" s="236">
        <f t="shared" ref="L34:M34" si="35">SUM(D34,F34,H34,J34)</f>
        <v>0</v>
      </c>
      <c r="M34" s="34">
        <f t="shared" si="35"/>
        <v>0</v>
      </c>
      <c r="N34" s="145" t="s">
        <v>131</v>
      </c>
      <c r="O34" s="88"/>
      <c r="P34" s="146" t="str">
        <f t="shared" si="3"/>
        <v> </v>
      </c>
      <c r="Q34" s="146" t="str">
        <f t="shared" si="4"/>
        <v> </v>
      </c>
      <c r="R34" s="146" t="str">
        <f t="shared" si="5"/>
        <v> </v>
      </c>
      <c r="S34" s="146" t="str">
        <f t="shared" si="6"/>
        <v> </v>
      </c>
      <c r="T34" s="88"/>
      <c r="U34" s="275" t="s">
        <v>114</v>
      </c>
      <c r="V34" s="276" t="s">
        <v>3</v>
      </c>
      <c r="W34" s="269"/>
      <c r="X34" s="304"/>
      <c r="Y34" s="304"/>
      <c r="Z34" s="305"/>
      <c r="AA34" s="93"/>
      <c r="AB34" s="147">
        <v>0.0</v>
      </c>
      <c r="AC34" s="148">
        <v>0.0</v>
      </c>
      <c r="AD34" s="149">
        <v>0.0</v>
      </c>
      <c r="AE34" s="148">
        <v>0.0</v>
      </c>
      <c r="AF34" s="149">
        <v>0.0</v>
      </c>
      <c r="AG34" s="150">
        <v>0.0</v>
      </c>
      <c r="AH34" s="151">
        <f t="shared" si="7"/>
        <v>1</v>
      </c>
      <c r="AI34" s="34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B35" s="231" t="s">
        <v>123</v>
      </c>
      <c r="C35" s="101" t="s">
        <v>59</v>
      </c>
      <c r="D35" s="259"/>
      <c r="E35" s="243"/>
      <c r="F35" s="242"/>
      <c r="G35" s="243"/>
      <c r="H35" s="242"/>
      <c r="I35" s="243"/>
      <c r="J35" s="242"/>
      <c r="K35" s="244"/>
      <c r="L35" s="236">
        <f t="shared" ref="L35:M35" si="36">SUM(D35,F35,H35,J35)</f>
        <v>0</v>
      </c>
      <c r="M35" s="86">
        <f t="shared" si="36"/>
        <v>0</v>
      </c>
      <c r="N35" s="32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231" t="s">
        <v>123</v>
      </c>
      <c r="V35" s="101" t="s">
        <v>59</v>
      </c>
      <c r="W35" s="269"/>
      <c r="X35" s="108"/>
      <c r="Y35" s="108"/>
      <c r="Z35" s="246"/>
      <c r="AA35" s="93"/>
      <c r="AB35" s="110">
        <v>0.0</v>
      </c>
      <c r="AC35" s="111">
        <v>0.0</v>
      </c>
      <c r="AD35" s="112">
        <v>0.0</v>
      </c>
      <c r="AE35" s="111">
        <v>0.0</v>
      </c>
      <c r="AF35" s="112">
        <v>0.0</v>
      </c>
      <c r="AG35" s="113">
        <v>0.0</v>
      </c>
      <c r="AH35" s="98">
        <f t="shared" si="7"/>
        <v>1</v>
      </c>
      <c r="AI35" s="86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282"/>
      <c r="B36" s="283"/>
      <c r="C36" s="163"/>
      <c r="D36" s="284"/>
      <c r="E36" s="285"/>
      <c r="F36" s="286"/>
      <c r="G36" s="285"/>
      <c r="H36" s="286"/>
      <c r="I36" s="285"/>
      <c r="J36" s="286"/>
      <c r="K36" s="287"/>
      <c r="L36" s="288"/>
      <c r="M36" s="169"/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289" t="str">
        <f t="shared" ref="U36:V36" si="37">B36</f>
        <v/>
      </c>
      <c r="V36" s="163" t="str">
        <f t="shared" si="37"/>
        <v/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309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193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10" t="s">
        <v>132</v>
      </c>
      <c r="B41" s="6"/>
      <c r="C41" s="7"/>
      <c r="D41" s="86">
        <f t="shared" ref="D41:K41" si="40">SUM(D6:D12)</f>
        <v>0</v>
      </c>
      <c r="E41" s="86">
        <f t="shared" si="40"/>
        <v>0</v>
      </c>
      <c r="F41" s="86">
        <f t="shared" si="40"/>
        <v>0</v>
      </c>
      <c r="G41" s="86">
        <f t="shared" si="40"/>
        <v>0</v>
      </c>
      <c r="H41" s="86">
        <f t="shared" si="40"/>
        <v>0</v>
      </c>
      <c r="I41" s="86">
        <f t="shared" si="40"/>
        <v>0</v>
      </c>
      <c r="J41" s="86">
        <f t="shared" si="40"/>
        <v>0</v>
      </c>
      <c r="K41" s="86">
        <f t="shared" si="40"/>
        <v>0</v>
      </c>
      <c r="L41" s="86">
        <f t="shared" ref="L41:M41" si="41">SUM(D41,F41,H41,J41)</f>
        <v>0</v>
      </c>
      <c r="M41" s="86">
        <f t="shared" si="41"/>
        <v>0</v>
      </c>
      <c r="N41" s="209">
        <f>COUNTIF(L6:L12,"&lt;&gt;0")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310" t="s">
        <v>133</v>
      </c>
      <c r="B42" s="6"/>
      <c r="C42" s="7"/>
      <c r="D42" s="86">
        <f t="shared" ref="D42:K42" si="42">SUM(D13:D19)</f>
        <v>0</v>
      </c>
      <c r="E42" s="86">
        <f t="shared" si="42"/>
        <v>0</v>
      </c>
      <c r="F42" s="86">
        <f t="shared" si="42"/>
        <v>0</v>
      </c>
      <c r="G42" s="86">
        <f t="shared" si="42"/>
        <v>0</v>
      </c>
      <c r="H42" s="86">
        <f t="shared" si="42"/>
        <v>0</v>
      </c>
      <c r="I42" s="86">
        <f t="shared" si="42"/>
        <v>0</v>
      </c>
      <c r="J42" s="86">
        <f t="shared" si="42"/>
        <v>0</v>
      </c>
      <c r="K42" s="86">
        <f t="shared" si="42"/>
        <v>0</v>
      </c>
      <c r="L42" s="86">
        <f t="shared" ref="L42:M42" si="43">SUM(D42,F42,H42,J42)</f>
        <v>0</v>
      </c>
      <c r="M42" s="86">
        <f t="shared" si="43"/>
        <v>0</v>
      </c>
      <c r="N42" s="209">
        <f>COUNTIF(L13:L19,"&lt;&gt;0")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310" t="s">
        <v>134</v>
      </c>
      <c r="B43" s="6"/>
      <c r="C43" s="7"/>
      <c r="D43" s="86">
        <f t="shared" ref="D43:K43" si="44">SUM(D20:D26)</f>
        <v>0</v>
      </c>
      <c r="E43" s="86">
        <f t="shared" si="44"/>
        <v>0</v>
      </c>
      <c r="F43" s="86">
        <f t="shared" si="44"/>
        <v>0</v>
      </c>
      <c r="G43" s="86">
        <f t="shared" si="44"/>
        <v>0</v>
      </c>
      <c r="H43" s="86">
        <f t="shared" si="44"/>
        <v>0</v>
      </c>
      <c r="I43" s="86">
        <f t="shared" si="44"/>
        <v>0</v>
      </c>
      <c r="J43" s="86">
        <f t="shared" si="44"/>
        <v>0</v>
      </c>
      <c r="K43" s="86">
        <f t="shared" si="44"/>
        <v>0</v>
      </c>
      <c r="L43" s="86">
        <f t="shared" ref="L43:M43" si="45">SUM(D43,F43,H43,J43)</f>
        <v>0</v>
      </c>
      <c r="M43" s="86">
        <f t="shared" si="45"/>
        <v>0</v>
      </c>
      <c r="N43" s="209">
        <f>COUNTIF(L20:L26,"&lt;&gt;0")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10" t="s">
        <v>135</v>
      </c>
      <c r="B44" s="6"/>
      <c r="C44" s="7"/>
      <c r="D44" s="86">
        <f t="shared" ref="D44:K44" si="46">SUM(D27:D33)</f>
        <v>0</v>
      </c>
      <c r="E44" s="86">
        <f t="shared" si="46"/>
        <v>0</v>
      </c>
      <c r="F44" s="86">
        <f t="shared" si="46"/>
        <v>0</v>
      </c>
      <c r="G44" s="86">
        <f t="shared" si="46"/>
        <v>0</v>
      </c>
      <c r="H44" s="86">
        <f t="shared" si="46"/>
        <v>0</v>
      </c>
      <c r="I44" s="86">
        <f t="shared" si="46"/>
        <v>0</v>
      </c>
      <c r="J44" s="86">
        <f t="shared" si="46"/>
        <v>0</v>
      </c>
      <c r="K44" s="86">
        <f t="shared" si="46"/>
        <v>0</v>
      </c>
      <c r="L44" s="86">
        <f t="shared" ref="L44:M44" si="47">SUM(D44,F44,H44,J44)</f>
        <v>0</v>
      </c>
      <c r="M44" s="86">
        <f t="shared" si="47"/>
        <v>0</v>
      </c>
      <c r="N44" s="209">
        <f>COUNTIF(L27:L33,"&lt;&gt;0")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08" t="s">
        <v>136</v>
      </c>
      <c r="B45" s="6"/>
      <c r="C45" s="7"/>
      <c r="D45" s="86">
        <f>SUM(D34:D35,'5月'!D6:D10)</f>
        <v>0</v>
      </c>
      <c r="E45" s="86">
        <f>SUM(E34:E35,'5月'!E6:E10)</f>
        <v>0</v>
      </c>
      <c r="F45" s="86">
        <f>SUM(F34:F35,'5月'!F6:F10)</f>
        <v>0</v>
      </c>
      <c r="G45" s="86">
        <f>SUM(G34:G35,'5月'!G6:G10)</f>
        <v>0</v>
      </c>
      <c r="H45" s="86">
        <f>SUM(H34:H35,'5月'!H6:H10)</f>
        <v>0</v>
      </c>
      <c r="I45" s="86">
        <f>SUM(I34:I35,'5月'!I6:I10)</f>
        <v>0</v>
      </c>
      <c r="J45" s="86">
        <f>SUM(J34:J35,'5月'!J6:J10)</f>
        <v>0</v>
      </c>
      <c r="K45" s="86">
        <f>SUM(K34:K35,'5月'!K6:K10)</f>
        <v>0</v>
      </c>
      <c r="L45" s="86">
        <f t="shared" ref="L45:M45" si="48">SUM(D45,F45,H45,J45)</f>
        <v>0</v>
      </c>
      <c r="M45" s="86">
        <f t="shared" si="48"/>
        <v>0</v>
      </c>
      <c r="N45" s="209">
        <f>COUNTIF(L34:L35,"&lt;&gt;0")+COUNTIF('5月'!L6:L10,"&lt;&gt;0")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4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9"/>
      <c r="X51" s="2"/>
      <c r="Y51" s="2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16"/>
      <c r="I53" s="216"/>
      <c r="J53" s="216"/>
      <c r="K53" s="3"/>
      <c r="L53" s="2"/>
      <c r="M53" s="217"/>
      <c r="N53" s="217"/>
      <c r="O53" s="2"/>
      <c r="P53" s="2"/>
      <c r="Q53" s="2"/>
      <c r="R53" s="2"/>
      <c r="S53" s="2"/>
      <c r="T53" s="2"/>
      <c r="U53" s="2"/>
      <c r="V53" s="2"/>
      <c r="W53" s="2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2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12"/>
    <mergeCell ref="A13:A19"/>
    <mergeCell ref="A20:A26"/>
    <mergeCell ref="A27:A33"/>
    <mergeCell ref="A34:A35"/>
    <mergeCell ref="B37:C37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60:G60"/>
    <mergeCell ref="D61:E61"/>
    <mergeCell ref="F61:G61"/>
    <mergeCell ref="D52:E52"/>
    <mergeCell ref="F52:G52"/>
    <mergeCell ref="D53:E53"/>
    <mergeCell ref="F53:G53"/>
    <mergeCell ref="D55:G55"/>
    <mergeCell ref="D56:E56"/>
    <mergeCell ref="F56:G56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3.88"/>
    <col customWidth="1" min="4" max="4" width="8.13"/>
    <col customWidth="1" min="5" max="5" width="4.88"/>
    <col customWidth="1" min="6" max="6" width="8.13"/>
    <col customWidth="1" min="7" max="7" width="4.88"/>
    <col customWidth="1" min="8" max="8" width="8.13"/>
    <col customWidth="1" min="9" max="9" width="4.88"/>
    <col customWidth="1" min="10" max="10" width="8.13"/>
    <col customWidth="1" min="11" max="11" width="4.88"/>
    <col customWidth="1" min="12" max="13" width="9.0"/>
    <col customWidth="1" min="14" max="14" width="9.5"/>
    <col customWidth="1" min="15" max="15" width="3.13"/>
    <col customWidth="1" min="16" max="19" width="5.38"/>
    <col customWidth="1" min="20" max="20" width="3.63"/>
    <col customWidth="1" min="21" max="22" width="4.5"/>
    <col customWidth="1" min="23" max="26" width="9.38"/>
    <col customWidth="1" min="27" max="27" width="2.38"/>
    <col customWidth="1" min="28" max="31" width="8.25"/>
    <col customWidth="1" min="32" max="35" width="7.88"/>
  </cols>
  <sheetData>
    <row r="1" ht="15.75" customHeight="1">
      <c r="A1" s="35" t="s">
        <v>19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7.2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137</v>
      </c>
      <c r="B3" s="56" t="s">
        <v>137</v>
      </c>
      <c r="C3" s="56" t="s">
        <v>137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78" t="s">
        <v>57</v>
      </c>
      <c r="B6" s="231" t="s">
        <v>83</v>
      </c>
      <c r="C6" s="101" t="s">
        <v>60</v>
      </c>
      <c r="D6" s="232"/>
      <c r="E6" s="233"/>
      <c r="F6" s="234"/>
      <c r="G6" s="233"/>
      <c r="H6" s="234"/>
      <c r="I6" s="233"/>
      <c r="J6" s="234"/>
      <c r="K6" s="235"/>
      <c r="L6" s="236">
        <f t="shared" ref="L6:M6" si="1">SUM(D6,F6,H6,J6)</f>
        <v>0</v>
      </c>
      <c r="M6" s="86">
        <f t="shared" si="1"/>
        <v>0</v>
      </c>
      <c r="N6" s="32"/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231" t="s">
        <v>83</v>
      </c>
      <c r="V6" s="101" t="s">
        <v>60</v>
      </c>
      <c r="W6" s="237"/>
      <c r="X6" s="238"/>
      <c r="Y6" s="238"/>
      <c r="Z6" s="23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B7" s="231" t="s">
        <v>84</v>
      </c>
      <c r="C7" s="101" t="s">
        <v>61</v>
      </c>
      <c r="D7" s="240"/>
      <c r="E7" s="241"/>
      <c r="F7" s="242"/>
      <c r="G7" s="243"/>
      <c r="H7" s="242"/>
      <c r="I7" s="243"/>
      <c r="J7" s="242"/>
      <c r="K7" s="244"/>
      <c r="L7" s="236">
        <f t="shared" ref="L7:M7" si="2">SUM(D7,F7,H7,J7)</f>
        <v>0</v>
      </c>
      <c r="M7" s="86">
        <f t="shared" si="2"/>
        <v>0</v>
      </c>
      <c r="N7" s="32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231" t="s">
        <v>84</v>
      </c>
      <c r="V7" s="101" t="s">
        <v>61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B8" s="279" t="s">
        <v>85</v>
      </c>
      <c r="C8" s="80" t="s">
        <v>62</v>
      </c>
      <c r="D8" s="240"/>
      <c r="E8" s="241"/>
      <c r="F8" s="242"/>
      <c r="G8" s="243"/>
      <c r="H8" s="242"/>
      <c r="I8" s="243"/>
      <c r="J8" s="242"/>
      <c r="K8" s="244"/>
      <c r="L8" s="236">
        <f t="shared" ref="L8:M8" si="9">SUM(D8,F8,H8,J8)</f>
        <v>0</v>
      </c>
      <c r="M8" s="86">
        <f t="shared" si="9"/>
        <v>0</v>
      </c>
      <c r="N8" s="87" t="s">
        <v>138</v>
      </c>
      <c r="O8" s="88"/>
      <c r="P8" s="89" t="str">
        <f t="shared" si="3"/>
        <v> </v>
      </c>
      <c r="Q8" s="89" t="str">
        <f t="shared" si="4"/>
        <v> </v>
      </c>
      <c r="R8" s="89" t="str">
        <f t="shared" si="5"/>
        <v> </v>
      </c>
      <c r="S8" s="89" t="str">
        <f t="shared" si="6"/>
        <v> </v>
      </c>
      <c r="T8" s="88"/>
      <c r="U8" s="279" t="s">
        <v>85</v>
      </c>
      <c r="V8" s="80" t="s">
        <v>62</v>
      </c>
      <c r="W8" s="245"/>
      <c r="X8" s="108"/>
      <c r="Y8" s="108"/>
      <c r="Z8" s="246"/>
      <c r="AA8" s="93"/>
      <c r="AB8" s="110">
        <v>0.0</v>
      </c>
      <c r="AC8" s="111">
        <v>0.0</v>
      </c>
      <c r="AD8" s="112">
        <v>0.0</v>
      </c>
      <c r="AE8" s="111">
        <v>0.0</v>
      </c>
      <c r="AF8" s="112">
        <v>0.0</v>
      </c>
      <c r="AG8" s="113">
        <v>0.0</v>
      </c>
      <c r="AH8" s="98">
        <f t="shared" si="7"/>
        <v>1</v>
      </c>
      <c r="AI8" s="86">
        <f t="shared" si="8"/>
        <v>0</v>
      </c>
      <c r="AJ8" s="2"/>
      <c r="AK8" s="2"/>
      <c r="AL8" s="2"/>
      <c r="AM8" s="2"/>
      <c r="AN8" s="2"/>
      <c r="AO8" s="2"/>
    </row>
    <row r="9" ht="15.75" customHeight="1">
      <c r="B9" s="247" t="s">
        <v>86</v>
      </c>
      <c r="C9" s="119" t="s">
        <v>63</v>
      </c>
      <c r="D9" s="259"/>
      <c r="E9" s="243"/>
      <c r="F9" s="242"/>
      <c r="G9" s="243"/>
      <c r="H9" s="242"/>
      <c r="I9" s="243"/>
      <c r="J9" s="242"/>
      <c r="K9" s="244"/>
      <c r="L9" s="236">
        <f t="shared" ref="L9:M9" si="10">SUM(D9,F9,H9,J9)</f>
        <v>0</v>
      </c>
      <c r="M9" s="86">
        <f t="shared" si="10"/>
        <v>0</v>
      </c>
      <c r="N9" s="87" t="s">
        <v>139</v>
      </c>
      <c r="O9" s="88"/>
      <c r="P9" s="89" t="str">
        <f t="shared" si="3"/>
        <v> </v>
      </c>
      <c r="Q9" s="89" t="str">
        <f t="shared" si="4"/>
        <v> </v>
      </c>
      <c r="R9" s="89" t="str">
        <f t="shared" si="5"/>
        <v> </v>
      </c>
      <c r="S9" s="89" t="str">
        <f t="shared" si="6"/>
        <v> </v>
      </c>
      <c r="T9" s="88"/>
      <c r="U9" s="247" t="s">
        <v>86</v>
      </c>
      <c r="V9" s="119" t="s">
        <v>63</v>
      </c>
      <c r="W9" s="269"/>
      <c r="X9" s="108"/>
      <c r="Y9" s="108"/>
      <c r="Z9" s="246"/>
      <c r="AA9" s="93"/>
      <c r="AB9" s="110">
        <v>0.0</v>
      </c>
      <c r="AC9" s="111">
        <v>0.0</v>
      </c>
      <c r="AD9" s="112">
        <v>0.0</v>
      </c>
      <c r="AE9" s="111">
        <v>0.0</v>
      </c>
      <c r="AF9" s="112">
        <v>0.0</v>
      </c>
      <c r="AG9" s="113">
        <v>0.0</v>
      </c>
      <c r="AH9" s="98">
        <f t="shared" si="7"/>
        <v>1</v>
      </c>
      <c r="AI9" s="86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A10" s="120"/>
      <c r="B10" s="248" t="s">
        <v>87</v>
      </c>
      <c r="C10" s="249" t="s">
        <v>32</v>
      </c>
      <c r="D10" s="250"/>
      <c r="E10" s="251"/>
      <c r="F10" s="252"/>
      <c r="G10" s="251"/>
      <c r="H10" s="252"/>
      <c r="I10" s="251"/>
      <c r="J10" s="252"/>
      <c r="K10" s="253"/>
      <c r="L10" s="254">
        <f t="shared" ref="L10:M10" si="11">SUM(D10,F10,H10,J10)</f>
        <v>0</v>
      </c>
      <c r="M10" s="128">
        <f t="shared" si="11"/>
        <v>0</v>
      </c>
      <c r="N10" s="273" t="s">
        <v>140</v>
      </c>
      <c r="O10" s="88"/>
      <c r="P10" s="130" t="str">
        <f t="shared" si="3"/>
        <v> </v>
      </c>
      <c r="Q10" s="130" t="str">
        <f t="shared" si="4"/>
        <v> </v>
      </c>
      <c r="R10" s="130" t="str">
        <f t="shared" si="5"/>
        <v> </v>
      </c>
      <c r="S10" s="130" t="str">
        <f t="shared" si="6"/>
        <v> </v>
      </c>
      <c r="T10" s="88"/>
      <c r="U10" s="248" t="s">
        <v>87</v>
      </c>
      <c r="V10" s="249" t="s">
        <v>32</v>
      </c>
      <c r="W10" s="274"/>
      <c r="X10" s="132"/>
      <c r="Y10" s="132"/>
      <c r="Z10" s="256"/>
      <c r="AA10" s="93"/>
      <c r="AB10" s="134">
        <v>0.0</v>
      </c>
      <c r="AC10" s="135">
        <v>0.0</v>
      </c>
      <c r="AD10" s="136">
        <v>0.0</v>
      </c>
      <c r="AE10" s="135">
        <v>0.0</v>
      </c>
      <c r="AF10" s="136">
        <v>0.0</v>
      </c>
      <c r="AG10" s="137">
        <v>0.0</v>
      </c>
      <c r="AH10" s="138">
        <f t="shared" si="7"/>
        <v>1</v>
      </c>
      <c r="AI10" s="128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A11" s="78" t="s">
        <v>64</v>
      </c>
      <c r="B11" s="275" t="s">
        <v>88</v>
      </c>
      <c r="C11" s="276" t="s">
        <v>3</v>
      </c>
      <c r="D11" s="240"/>
      <c r="E11" s="241"/>
      <c r="F11" s="242"/>
      <c r="G11" s="243"/>
      <c r="H11" s="242"/>
      <c r="I11" s="243"/>
      <c r="J11" s="242"/>
      <c r="K11" s="244"/>
      <c r="L11" s="236">
        <f t="shared" ref="L11:M11" si="12">SUM(D11,F11,H11,J11)</f>
        <v>0</v>
      </c>
      <c r="M11" s="34">
        <f t="shared" si="12"/>
        <v>0</v>
      </c>
      <c r="N11" s="145" t="s">
        <v>96</v>
      </c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75" t="s">
        <v>88</v>
      </c>
      <c r="V11" s="276" t="s">
        <v>3</v>
      </c>
      <c r="W11" s="245"/>
      <c r="X11" s="108"/>
      <c r="Y11" s="108"/>
      <c r="Z11" s="246"/>
      <c r="AA11" s="93"/>
      <c r="AB11" s="147">
        <v>0.0</v>
      </c>
      <c r="AC11" s="148">
        <v>0.0</v>
      </c>
      <c r="AD11" s="149">
        <v>0.0</v>
      </c>
      <c r="AE11" s="148">
        <v>0.0</v>
      </c>
      <c r="AF11" s="149">
        <v>0.0</v>
      </c>
      <c r="AG11" s="150">
        <v>0.0</v>
      </c>
      <c r="AH11" s="151">
        <f t="shared" si="7"/>
        <v>1</v>
      </c>
      <c r="AI11" s="34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B12" s="231" t="s">
        <v>89</v>
      </c>
      <c r="C12" s="101" t="s">
        <v>59</v>
      </c>
      <c r="D12" s="260"/>
      <c r="E12" s="261"/>
      <c r="F12" s="104"/>
      <c r="G12" s="261"/>
      <c r="H12" s="104"/>
      <c r="I12" s="261"/>
      <c r="J12" s="104"/>
      <c r="K12" s="262"/>
      <c r="L12" s="236">
        <f t="shared" ref="L12:M12" si="13">SUM(D12,F12,H12,J12)</f>
        <v>0</v>
      </c>
      <c r="M12" s="86">
        <f t="shared" si="13"/>
        <v>0</v>
      </c>
      <c r="N12" s="32"/>
      <c r="O12" s="88"/>
      <c r="P12" s="89" t="str">
        <f t="shared" si="3"/>
        <v> </v>
      </c>
      <c r="Q12" s="89" t="str">
        <f t="shared" si="4"/>
        <v> </v>
      </c>
      <c r="R12" s="89" t="str">
        <f t="shared" si="5"/>
        <v> </v>
      </c>
      <c r="S12" s="89" t="str">
        <f t="shared" si="6"/>
        <v> </v>
      </c>
      <c r="T12" s="88"/>
      <c r="U12" s="231" t="s">
        <v>89</v>
      </c>
      <c r="V12" s="101" t="s">
        <v>59</v>
      </c>
      <c r="W12" s="263"/>
      <c r="X12" s="264"/>
      <c r="Y12" s="264"/>
      <c r="Z12" s="265"/>
      <c r="AA12" s="93"/>
      <c r="AB12" s="110">
        <v>0.0</v>
      </c>
      <c r="AC12" s="111">
        <v>0.0</v>
      </c>
      <c r="AD12" s="112">
        <v>0.0</v>
      </c>
      <c r="AE12" s="111">
        <v>0.0</v>
      </c>
      <c r="AF12" s="112">
        <v>0.0</v>
      </c>
      <c r="AG12" s="113">
        <v>0.0</v>
      </c>
      <c r="AH12" s="98">
        <f t="shared" si="7"/>
        <v>1</v>
      </c>
      <c r="AI12" s="86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B13" s="231" t="s">
        <v>90</v>
      </c>
      <c r="C13" s="101" t="s">
        <v>60</v>
      </c>
      <c r="D13" s="266"/>
      <c r="E13" s="267"/>
      <c r="F13" s="104"/>
      <c r="G13" s="261"/>
      <c r="H13" s="104"/>
      <c r="I13" s="261"/>
      <c r="J13" s="104"/>
      <c r="K13" s="262"/>
      <c r="L13" s="236">
        <f t="shared" ref="L13:M13" si="14">SUM(D13,F13,H13,J13)</f>
        <v>0</v>
      </c>
      <c r="M13" s="86">
        <f t="shared" si="14"/>
        <v>0</v>
      </c>
      <c r="N13" s="32"/>
      <c r="O13" s="88"/>
      <c r="P13" s="89" t="str">
        <f t="shared" si="3"/>
        <v> </v>
      </c>
      <c r="Q13" s="89" t="str">
        <f t="shared" si="4"/>
        <v> </v>
      </c>
      <c r="R13" s="89" t="str">
        <f t="shared" si="5"/>
        <v> </v>
      </c>
      <c r="S13" s="89" t="str">
        <f t="shared" si="6"/>
        <v> </v>
      </c>
      <c r="T13" s="88"/>
      <c r="U13" s="231" t="s">
        <v>90</v>
      </c>
      <c r="V13" s="101" t="s">
        <v>60</v>
      </c>
      <c r="W13" s="268"/>
      <c r="X13" s="264"/>
      <c r="Y13" s="264"/>
      <c r="Z13" s="265"/>
      <c r="AA13" s="93"/>
      <c r="AB13" s="110">
        <v>0.0</v>
      </c>
      <c r="AC13" s="111">
        <v>0.0</v>
      </c>
      <c r="AD13" s="112">
        <v>0.0</v>
      </c>
      <c r="AE13" s="111">
        <v>0.0</v>
      </c>
      <c r="AF13" s="112">
        <v>0.0</v>
      </c>
      <c r="AG13" s="113">
        <v>0.0</v>
      </c>
      <c r="AH13" s="98">
        <f t="shared" si="7"/>
        <v>1</v>
      </c>
      <c r="AI13" s="86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B14" s="231" t="s">
        <v>91</v>
      </c>
      <c r="C14" s="101" t="s">
        <v>61</v>
      </c>
      <c r="D14" s="259"/>
      <c r="E14" s="243"/>
      <c r="F14" s="242"/>
      <c r="G14" s="243"/>
      <c r="H14" s="242"/>
      <c r="I14" s="243"/>
      <c r="J14" s="242"/>
      <c r="K14" s="244"/>
      <c r="L14" s="236">
        <f t="shared" ref="L14:M14" si="15">SUM(D14,F14,H14,J14)</f>
        <v>0</v>
      </c>
      <c r="M14" s="86">
        <f t="shared" si="15"/>
        <v>0</v>
      </c>
      <c r="N14" s="32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231" t="s">
        <v>91</v>
      </c>
      <c r="V14" s="101" t="s">
        <v>61</v>
      </c>
      <c r="W14" s="269"/>
      <c r="X14" s="108"/>
      <c r="Y14" s="108"/>
      <c r="Z14" s="246"/>
      <c r="AA14" s="93"/>
      <c r="AB14" s="110">
        <v>0.0</v>
      </c>
      <c r="AC14" s="111">
        <v>0.0</v>
      </c>
      <c r="AD14" s="112">
        <v>0.0</v>
      </c>
      <c r="AE14" s="111">
        <v>0.0</v>
      </c>
      <c r="AF14" s="112">
        <v>0.0</v>
      </c>
      <c r="AG14" s="113">
        <v>0.0</v>
      </c>
      <c r="AH14" s="98">
        <f t="shared" si="7"/>
        <v>1</v>
      </c>
      <c r="AI14" s="86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B15" s="231" t="s">
        <v>92</v>
      </c>
      <c r="C15" s="101" t="s">
        <v>62</v>
      </c>
      <c r="D15" s="259"/>
      <c r="E15" s="243"/>
      <c r="F15" s="242"/>
      <c r="G15" s="243"/>
      <c r="H15" s="242"/>
      <c r="I15" s="243"/>
      <c r="J15" s="242"/>
      <c r="K15" s="244"/>
      <c r="L15" s="236">
        <f t="shared" ref="L15:M15" si="16">SUM(D15,F15,H15,J15)</f>
        <v>0</v>
      </c>
      <c r="M15" s="86">
        <f t="shared" si="16"/>
        <v>0</v>
      </c>
      <c r="N15" s="32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231" t="s">
        <v>92</v>
      </c>
      <c r="V15" s="101" t="s">
        <v>62</v>
      </c>
      <c r="W15" s="269"/>
      <c r="X15" s="108"/>
      <c r="Y15" s="108"/>
      <c r="Z15" s="246"/>
      <c r="AA15" s="93"/>
      <c r="AB15" s="110">
        <v>0.0</v>
      </c>
      <c r="AC15" s="111">
        <v>0.0</v>
      </c>
      <c r="AD15" s="112">
        <v>0.0</v>
      </c>
      <c r="AE15" s="111">
        <v>0.0</v>
      </c>
      <c r="AF15" s="112">
        <v>0.0</v>
      </c>
      <c r="AG15" s="113">
        <v>0.0</v>
      </c>
      <c r="AH15" s="98">
        <f t="shared" si="7"/>
        <v>1</v>
      </c>
      <c r="AI15" s="86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B16" s="247" t="s">
        <v>93</v>
      </c>
      <c r="C16" s="119" t="s">
        <v>63</v>
      </c>
      <c r="D16" s="240"/>
      <c r="E16" s="241"/>
      <c r="F16" s="277"/>
      <c r="G16" s="241"/>
      <c r="H16" s="242"/>
      <c r="I16" s="243"/>
      <c r="J16" s="242"/>
      <c r="K16" s="244"/>
      <c r="L16" s="236">
        <f t="shared" ref="L16:M16" si="17">SUM(D16,F16,H16,J16)</f>
        <v>0</v>
      </c>
      <c r="M16" s="86">
        <f t="shared" si="17"/>
        <v>0</v>
      </c>
      <c r="N16" s="32"/>
      <c r="O16" s="88"/>
      <c r="P16" s="89" t="str">
        <f t="shared" si="3"/>
        <v> </v>
      </c>
      <c r="Q16" s="89" t="str">
        <f t="shared" si="4"/>
        <v> </v>
      </c>
      <c r="R16" s="89" t="str">
        <f t="shared" si="5"/>
        <v> </v>
      </c>
      <c r="S16" s="89" t="str">
        <f t="shared" si="6"/>
        <v> </v>
      </c>
      <c r="T16" s="88"/>
      <c r="U16" s="247" t="s">
        <v>93</v>
      </c>
      <c r="V16" s="119" t="s">
        <v>63</v>
      </c>
      <c r="W16" s="245"/>
      <c r="X16" s="108"/>
      <c r="Y16" s="108"/>
      <c r="Z16" s="246"/>
      <c r="AA16" s="93"/>
      <c r="AB16" s="110">
        <v>0.0</v>
      </c>
      <c r="AC16" s="111">
        <v>0.0</v>
      </c>
      <c r="AD16" s="112">
        <v>0.0</v>
      </c>
      <c r="AE16" s="111">
        <v>0.0</v>
      </c>
      <c r="AF16" s="112">
        <v>0.0</v>
      </c>
      <c r="AG16" s="113">
        <v>0.0</v>
      </c>
      <c r="AH16" s="98">
        <f t="shared" si="7"/>
        <v>1</v>
      </c>
      <c r="AI16" s="86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A17" s="120"/>
      <c r="B17" s="248" t="s">
        <v>95</v>
      </c>
      <c r="C17" s="249" t="s">
        <v>32</v>
      </c>
      <c r="D17" s="270"/>
      <c r="E17" s="271"/>
      <c r="F17" s="252"/>
      <c r="G17" s="251"/>
      <c r="H17" s="272"/>
      <c r="I17" s="271"/>
      <c r="J17" s="272"/>
      <c r="K17" s="311"/>
      <c r="L17" s="254">
        <f t="shared" ref="L17:M17" si="18">SUM(D17,F17,H17,J17)</f>
        <v>0</v>
      </c>
      <c r="M17" s="128">
        <f t="shared" si="18"/>
        <v>0</v>
      </c>
      <c r="N17" s="129"/>
      <c r="O17" s="88"/>
      <c r="P17" s="130" t="str">
        <f t="shared" si="3"/>
        <v> </v>
      </c>
      <c r="Q17" s="130" t="str">
        <f t="shared" si="4"/>
        <v> </v>
      </c>
      <c r="R17" s="130" t="str">
        <f t="shared" si="5"/>
        <v> </v>
      </c>
      <c r="S17" s="130" t="str">
        <f t="shared" si="6"/>
        <v> </v>
      </c>
      <c r="T17" s="88"/>
      <c r="U17" s="248" t="s">
        <v>95</v>
      </c>
      <c r="V17" s="249" t="s">
        <v>32</v>
      </c>
      <c r="W17" s="255"/>
      <c r="X17" s="132"/>
      <c r="Y17" s="132"/>
      <c r="Z17" s="256"/>
      <c r="AA17" s="93"/>
      <c r="AB17" s="134">
        <v>0.0</v>
      </c>
      <c r="AC17" s="135">
        <v>0.0</v>
      </c>
      <c r="AD17" s="136">
        <v>0.0</v>
      </c>
      <c r="AE17" s="135">
        <v>0.0</v>
      </c>
      <c r="AF17" s="136">
        <v>0.0</v>
      </c>
      <c r="AG17" s="137">
        <v>0.0</v>
      </c>
      <c r="AH17" s="138">
        <f t="shared" si="7"/>
        <v>1</v>
      </c>
      <c r="AI17" s="128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A18" s="78" t="s">
        <v>66</v>
      </c>
      <c r="B18" s="257" t="s">
        <v>97</v>
      </c>
      <c r="C18" s="258" t="s">
        <v>3</v>
      </c>
      <c r="D18" s="240"/>
      <c r="E18" s="241"/>
      <c r="F18" s="242"/>
      <c r="G18" s="243"/>
      <c r="H18" s="277"/>
      <c r="I18" s="241"/>
      <c r="J18" s="277"/>
      <c r="K18" s="278"/>
      <c r="L18" s="236">
        <f t="shared" ref="L18:M18" si="19">SUM(D18,F18,H18,J18)</f>
        <v>0</v>
      </c>
      <c r="M18" s="34">
        <f t="shared" si="19"/>
        <v>0</v>
      </c>
      <c r="N18" s="31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57" t="s">
        <v>97</v>
      </c>
      <c r="V18" s="258" t="s">
        <v>3</v>
      </c>
      <c r="W18" s="245"/>
      <c r="X18" s="108"/>
      <c r="Y18" s="108"/>
      <c r="Z18" s="246"/>
      <c r="AA18" s="93"/>
      <c r="AB18" s="147">
        <v>0.0</v>
      </c>
      <c r="AC18" s="148">
        <v>0.0</v>
      </c>
      <c r="AD18" s="149">
        <v>0.0</v>
      </c>
      <c r="AE18" s="148">
        <v>0.0</v>
      </c>
      <c r="AF18" s="149">
        <v>0.0</v>
      </c>
      <c r="AG18" s="150">
        <v>0.0</v>
      </c>
      <c r="AH18" s="151">
        <f t="shared" si="7"/>
        <v>1</v>
      </c>
      <c r="AI18" s="34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B19" s="231" t="s">
        <v>98</v>
      </c>
      <c r="C19" s="101" t="s">
        <v>59</v>
      </c>
      <c r="D19" s="266"/>
      <c r="E19" s="267"/>
      <c r="F19" s="104"/>
      <c r="G19" s="261"/>
      <c r="H19" s="104"/>
      <c r="I19" s="261"/>
      <c r="J19" s="104"/>
      <c r="K19" s="262"/>
      <c r="L19" s="236">
        <f t="shared" ref="L19:M19" si="20">SUM(D19,F19,H19,J19)</f>
        <v>0</v>
      </c>
      <c r="M19" s="86">
        <f t="shared" si="20"/>
        <v>0</v>
      </c>
      <c r="N19" s="32"/>
      <c r="O19" s="88"/>
      <c r="P19" s="89" t="str">
        <f t="shared" si="3"/>
        <v> </v>
      </c>
      <c r="Q19" s="89" t="str">
        <f t="shared" si="4"/>
        <v> </v>
      </c>
      <c r="R19" s="89" t="str">
        <f t="shared" si="5"/>
        <v> </v>
      </c>
      <c r="S19" s="89" t="str">
        <f t="shared" si="6"/>
        <v> </v>
      </c>
      <c r="T19" s="88"/>
      <c r="U19" s="231" t="s">
        <v>98</v>
      </c>
      <c r="V19" s="101" t="s">
        <v>59</v>
      </c>
      <c r="W19" s="263"/>
      <c r="X19" s="264"/>
      <c r="Y19" s="264"/>
      <c r="Z19" s="265"/>
      <c r="AA19" s="93"/>
      <c r="AB19" s="110">
        <v>0.0</v>
      </c>
      <c r="AC19" s="111">
        <v>0.0</v>
      </c>
      <c r="AD19" s="112">
        <v>0.0</v>
      </c>
      <c r="AE19" s="111">
        <v>0.0</v>
      </c>
      <c r="AF19" s="112">
        <v>0.0</v>
      </c>
      <c r="AG19" s="113">
        <v>0.0</v>
      </c>
      <c r="AH19" s="98">
        <f t="shared" si="7"/>
        <v>1</v>
      </c>
      <c r="AI19" s="86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B20" s="231" t="s">
        <v>99</v>
      </c>
      <c r="C20" s="101" t="s">
        <v>60</v>
      </c>
      <c r="D20" s="260"/>
      <c r="E20" s="261"/>
      <c r="F20" s="104"/>
      <c r="G20" s="261"/>
      <c r="H20" s="104"/>
      <c r="I20" s="261"/>
      <c r="J20" s="104"/>
      <c r="K20" s="262"/>
      <c r="L20" s="236">
        <f t="shared" ref="L20:M20" si="21">SUM(D20,F20,H20,J20)</f>
        <v>0</v>
      </c>
      <c r="M20" s="86">
        <f t="shared" si="21"/>
        <v>0</v>
      </c>
      <c r="N20" s="32"/>
      <c r="O20" s="88"/>
      <c r="P20" s="89" t="str">
        <f t="shared" si="3"/>
        <v> </v>
      </c>
      <c r="Q20" s="89" t="str">
        <f t="shared" si="4"/>
        <v> </v>
      </c>
      <c r="R20" s="89" t="str">
        <f t="shared" si="5"/>
        <v> </v>
      </c>
      <c r="S20" s="89" t="str">
        <f t="shared" si="6"/>
        <v> </v>
      </c>
      <c r="T20" s="88"/>
      <c r="U20" s="231" t="s">
        <v>99</v>
      </c>
      <c r="V20" s="101" t="s">
        <v>60</v>
      </c>
      <c r="W20" s="263"/>
      <c r="X20" s="264"/>
      <c r="Y20" s="264"/>
      <c r="Z20" s="265"/>
      <c r="AA20" s="93"/>
      <c r="AB20" s="110">
        <v>0.0</v>
      </c>
      <c r="AC20" s="111">
        <v>0.0</v>
      </c>
      <c r="AD20" s="112">
        <v>0.0</v>
      </c>
      <c r="AE20" s="111">
        <v>0.0</v>
      </c>
      <c r="AF20" s="112">
        <v>0.0</v>
      </c>
      <c r="AG20" s="113">
        <v>0.0</v>
      </c>
      <c r="AH20" s="98">
        <f t="shared" si="7"/>
        <v>1</v>
      </c>
      <c r="AI20" s="86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B21" s="231" t="s">
        <v>100</v>
      </c>
      <c r="C21" s="101" t="s">
        <v>61</v>
      </c>
      <c r="D21" s="259"/>
      <c r="E21" s="243"/>
      <c r="F21" s="242"/>
      <c r="G21" s="243"/>
      <c r="H21" s="242"/>
      <c r="I21" s="243"/>
      <c r="J21" s="242"/>
      <c r="K21" s="244"/>
      <c r="L21" s="236">
        <f t="shared" ref="L21:M21" si="22">SUM(D21,F21,H21,J21)</f>
        <v>0</v>
      </c>
      <c r="M21" s="86">
        <f t="shared" si="22"/>
        <v>0</v>
      </c>
      <c r="N21" s="32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231" t="s">
        <v>100</v>
      </c>
      <c r="V21" s="101" t="s">
        <v>61</v>
      </c>
      <c r="W21" s="269"/>
      <c r="X21" s="108"/>
      <c r="Y21" s="108"/>
      <c r="Z21" s="246"/>
      <c r="AA21" s="93"/>
      <c r="AB21" s="110">
        <v>0.0</v>
      </c>
      <c r="AC21" s="111">
        <v>0.0</v>
      </c>
      <c r="AD21" s="112">
        <v>0.0</v>
      </c>
      <c r="AE21" s="111">
        <v>0.0</v>
      </c>
      <c r="AF21" s="112">
        <v>0.0</v>
      </c>
      <c r="AG21" s="113">
        <v>0.0</v>
      </c>
      <c r="AH21" s="98">
        <f t="shared" si="7"/>
        <v>1</v>
      </c>
      <c r="AI21" s="86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B22" s="231" t="s">
        <v>101</v>
      </c>
      <c r="C22" s="101" t="s">
        <v>62</v>
      </c>
      <c r="D22" s="259"/>
      <c r="E22" s="243"/>
      <c r="F22" s="242"/>
      <c r="G22" s="243"/>
      <c r="H22" s="242"/>
      <c r="I22" s="243"/>
      <c r="J22" s="242"/>
      <c r="K22" s="244"/>
      <c r="L22" s="236">
        <f t="shared" ref="L22:M22" si="23">SUM(D22,F22,H22,J22)</f>
        <v>0</v>
      </c>
      <c r="M22" s="86">
        <f t="shared" si="23"/>
        <v>0</v>
      </c>
      <c r="N22" s="32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231" t="s">
        <v>101</v>
      </c>
      <c r="V22" s="101" t="s">
        <v>62</v>
      </c>
      <c r="W22" s="269"/>
      <c r="X22" s="108"/>
      <c r="Y22" s="108"/>
      <c r="Z22" s="246"/>
      <c r="AA22" s="93"/>
      <c r="AB22" s="110">
        <v>0.0</v>
      </c>
      <c r="AC22" s="111">
        <v>0.0</v>
      </c>
      <c r="AD22" s="112">
        <v>0.0</v>
      </c>
      <c r="AE22" s="111">
        <v>0.0</v>
      </c>
      <c r="AF22" s="112">
        <v>0.0</v>
      </c>
      <c r="AG22" s="113">
        <v>0.0</v>
      </c>
      <c r="AH22" s="98">
        <f t="shared" si="7"/>
        <v>1</v>
      </c>
      <c r="AI22" s="86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B23" s="247" t="s">
        <v>102</v>
      </c>
      <c r="C23" s="119" t="s">
        <v>63</v>
      </c>
      <c r="D23" s="259"/>
      <c r="E23" s="243"/>
      <c r="F23" s="242"/>
      <c r="G23" s="243"/>
      <c r="H23" s="242"/>
      <c r="I23" s="243"/>
      <c r="J23" s="242"/>
      <c r="K23" s="244"/>
      <c r="L23" s="236">
        <f t="shared" ref="L23:M23" si="24">SUM(D23,F23,H23,J23)</f>
        <v>0</v>
      </c>
      <c r="M23" s="86">
        <f t="shared" si="24"/>
        <v>0</v>
      </c>
      <c r="N23" s="32"/>
      <c r="O23" s="88"/>
      <c r="P23" s="89" t="str">
        <f t="shared" si="3"/>
        <v> </v>
      </c>
      <c r="Q23" s="89" t="str">
        <f t="shared" si="4"/>
        <v> </v>
      </c>
      <c r="R23" s="89" t="str">
        <f t="shared" si="5"/>
        <v> </v>
      </c>
      <c r="S23" s="89" t="str">
        <f t="shared" si="6"/>
        <v> </v>
      </c>
      <c r="T23" s="88"/>
      <c r="U23" s="247" t="s">
        <v>102</v>
      </c>
      <c r="V23" s="119" t="s">
        <v>63</v>
      </c>
      <c r="W23" s="269"/>
      <c r="X23" s="108"/>
      <c r="Y23" s="108"/>
      <c r="Z23" s="246"/>
      <c r="AA23" s="93"/>
      <c r="AB23" s="110">
        <v>0.0</v>
      </c>
      <c r="AC23" s="111">
        <v>0.0</v>
      </c>
      <c r="AD23" s="112">
        <v>0.0</v>
      </c>
      <c r="AE23" s="111">
        <v>0.0</v>
      </c>
      <c r="AF23" s="112">
        <v>0.0</v>
      </c>
      <c r="AG23" s="113">
        <v>0.0</v>
      </c>
      <c r="AH23" s="98">
        <f t="shared" si="7"/>
        <v>1</v>
      </c>
      <c r="AI23" s="86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A24" s="120"/>
      <c r="B24" s="248" t="s">
        <v>103</v>
      </c>
      <c r="C24" s="249" t="s">
        <v>32</v>
      </c>
      <c r="D24" s="250"/>
      <c r="E24" s="251"/>
      <c r="F24" s="252"/>
      <c r="G24" s="251"/>
      <c r="H24" s="252"/>
      <c r="I24" s="251"/>
      <c r="J24" s="252"/>
      <c r="K24" s="253"/>
      <c r="L24" s="254">
        <f t="shared" ref="L24:M24" si="25">SUM(D24,F24,H24,J24)</f>
        <v>0</v>
      </c>
      <c r="M24" s="128">
        <f t="shared" si="25"/>
        <v>0</v>
      </c>
      <c r="N24" s="129"/>
      <c r="O24" s="88"/>
      <c r="P24" s="130" t="str">
        <f t="shared" si="3"/>
        <v> </v>
      </c>
      <c r="Q24" s="130" t="str">
        <f t="shared" si="4"/>
        <v> </v>
      </c>
      <c r="R24" s="130" t="str">
        <f t="shared" si="5"/>
        <v> </v>
      </c>
      <c r="S24" s="130" t="str">
        <f t="shared" si="6"/>
        <v> </v>
      </c>
      <c r="T24" s="88"/>
      <c r="U24" s="248" t="s">
        <v>103</v>
      </c>
      <c r="V24" s="249" t="s">
        <v>32</v>
      </c>
      <c r="W24" s="255"/>
      <c r="X24" s="132"/>
      <c r="Y24" s="132"/>
      <c r="Z24" s="256"/>
      <c r="AA24" s="93"/>
      <c r="AB24" s="134">
        <v>0.0</v>
      </c>
      <c r="AC24" s="135">
        <v>0.0</v>
      </c>
      <c r="AD24" s="136">
        <v>0.0</v>
      </c>
      <c r="AE24" s="135">
        <v>0.0</v>
      </c>
      <c r="AF24" s="136">
        <v>0.0</v>
      </c>
      <c r="AG24" s="137">
        <v>0.0</v>
      </c>
      <c r="AH24" s="138">
        <f t="shared" si="7"/>
        <v>1</v>
      </c>
      <c r="AI24" s="128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A25" s="78" t="s">
        <v>67</v>
      </c>
      <c r="B25" s="257" t="s">
        <v>104</v>
      </c>
      <c r="C25" s="258" t="s">
        <v>3</v>
      </c>
      <c r="D25" s="240"/>
      <c r="E25" s="241"/>
      <c r="F25" s="277"/>
      <c r="G25" s="241"/>
      <c r="H25" s="242"/>
      <c r="I25" s="243"/>
      <c r="J25" s="242"/>
      <c r="K25" s="244"/>
      <c r="L25" s="236">
        <f t="shared" ref="L25:M25" si="26">SUM(D25,F25,H25,J25)</f>
        <v>0</v>
      </c>
      <c r="M25" s="34">
        <f t="shared" si="26"/>
        <v>0</v>
      </c>
      <c r="N25" s="31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57" t="s">
        <v>104</v>
      </c>
      <c r="V25" s="258" t="s">
        <v>3</v>
      </c>
      <c r="W25" s="245"/>
      <c r="X25" s="108"/>
      <c r="Y25" s="108"/>
      <c r="Z25" s="246"/>
      <c r="AA25" s="93"/>
      <c r="AB25" s="147">
        <v>0.0</v>
      </c>
      <c r="AC25" s="148">
        <v>0.0</v>
      </c>
      <c r="AD25" s="149">
        <v>0.0</v>
      </c>
      <c r="AE25" s="148">
        <v>0.0</v>
      </c>
      <c r="AF25" s="149">
        <v>0.0</v>
      </c>
      <c r="AG25" s="150">
        <v>0.0</v>
      </c>
      <c r="AH25" s="151">
        <f t="shared" si="7"/>
        <v>1</v>
      </c>
      <c r="AI25" s="34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B26" s="231" t="s">
        <v>105</v>
      </c>
      <c r="C26" s="101" t="s">
        <v>59</v>
      </c>
      <c r="D26" s="266"/>
      <c r="E26" s="267"/>
      <c r="F26" s="152"/>
      <c r="G26" s="267"/>
      <c r="H26" s="104"/>
      <c r="I26" s="261"/>
      <c r="J26" s="104"/>
      <c r="K26" s="262"/>
      <c r="L26" s="236">
        <f t="shared" ref="L26:M26" si="27">SUM(D26,F26,H26,J26)</f>
        <v>0</v>
      </c>
      <c r="M26" s="86">
        <f t="shared" si="27"/>
        <v>0</v>
      </c>
      <c r="N26" s="32"/>
      <c r="O26" s="88"/>
      <c r="P26" s="89" t="str">
        <f t="shared" si="3"/>
        <v> </v>
      </c>
      <c r="Q26" s="89" t="str">
        <f t="shared" si="4"/>
        <v> </v>
      </c>
      <c r="R26" s="89" t="str">
        <f t="shared" si="5"/>
        <v> </v>
      </c>
      <c r="S26" s="89" t="str">
        <f t="shared" si="6"/>
        <v> </v>
      </c>
      <c r="T26" s="88"/>
      <c r="U26" s="231" t="s">
        <v>105</v>
      </c>
      <c r="V26" s="101" t="s">
        <v>59</v>
      </c>
      <c r="W26" s="268"/>
      <c r="X26" s="264"/>
      <c r="Y26" s="264"/>
      <c r="Z26" s="265"/>
      <c r="AA26" s="93"/>
      <c r="AB26" s="110">
        <v>0.0</v>
      </c>
      <c r="AC26" s="111">
        <v>0.0</v>
      </c>
      <c r="AD26" s="112">
        <v>0.0</v>
      </c>
      <c r="AE26" s="111">
        <v>0.0</v>
      </c>
      <c r="AF26" s="112">
        <v>0.0</v>
      </c>
      <c r="AG26" s="113">
        <v>0.0</v>
      </c>
      <c r="AH26" s="98">
        <f t="shared" si="7"/>
        <v>1</v>
      </c>
      <c r="AI26" s="86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B27" s="231" t="s">
        <v>106</v>
      </c>
      <c r="C27" s="101" t="s">
        <v>60</v>
      </c>
      <c r="D27" s="260"/>
      <c r="E27" s="261"/>
      <c r="F27" s="104"/>
      <c r="G27" s="261"/>
      <c r="H27" s="104"/>
      <c r="I27" s="261"/>
      <c r="J27" s="104"/>
      <c r="K27" s="262"/>
      <c r="L27" s="236">
        <f t="shared" ref="L27:M27" si="28">SUM(D27,F27,H27,J27)</f>
        <v>0</v>
      </c>
      <c r="M27" s="86">
        <f t="shared" si="28"/>
        <v>0</v>
      </c>
      <c r="N27" s="32"/>
      <c r="O27" s="88"/>
      <c r="P27" s="89" t="str">
        <f t="shared" si="3"/>
        <v> </v>
      </c>
      <c r="Q27" s="89" t="str">
        <f t="shared" si="4"/>
        <v> </v>
      </c>
      <c r="R27" s="89" t="str">
        <f t="shared" si="5"/>
        <v> </v>
      </c>
      <c r="S27" s="89" t="str">
        <f t="shared" si="6"/>
        <v> </v>
      </c>
      <c r="T27" s="88"/>
      <c r="U27" s="231" t="s">
        <v>106</v>
      </c>
      <c r="V27" s="101" t="s">
        <v>60</v>
      </c>
      <c r="W27" s="263"/>
      <c r="X27" s="264"/>
      <c r="Y27" s="264"/>
      <c r="Z27" s="265"/>
      <c r="AA27" s="93"/>
      <c r="AB27" s="110">
        <v>0.0</v>
      </c>
      <c r="AC27" s="111">
        <v>0.0</v>
      </c>
      <c r="AD27" s="112">
        <v>0.0</v>
      </c>
      <c r="AE27" s="111">
        <v>0.0</v>
      </c>
      <c r="AF27" s="112">
        <v>0.0</v>
      </c>
      <c r="AG27" s="113">
        <v>0.0</v>
      </c>
      <c r="AH27" s="98">
        <f t="shared" si="7"/>
        <v>1</v>
      </c>
      <c r="AI27" s="86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B28" s="231" t="s">
        <v>107</v>
      </c>
      <c r="C28" s="101" t="s">
        <v>61</v>
      </c>
      <c r="D28" s="259"/>
      <c r="E28" s="243"/>
      <c r="F28" s="242"/>
      <c r="G28" s="243"/>
      <c r="H28" s="242"/>
      <c r="I28" s="243"/>
      <c r="J28" s="242"/>
      <c r="K28" s="244"/>
      <c r="L28" s="236">
        <f t="shared" ref="L28:M28" si="29">SUM(D28,F28,H28,J28)</f>
        <v>0</v>
      </c>
      <c r="M28" s="86">
        <f t="shared" si="29"/>
        <v>0</v>
      </c>
      <c r="N28" s="32"/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231" t="s">
        <v>107</v>
      </c>
      <c r="V28" s="101" t="s">
        <v>61</v>
      </c>
      <c r="W28" s="269"/>
      <c r="X28" s="108"/>
      <c r="Y28" s="108"/>
      <c r="Z28" s="246"/>
      <c r="AA28" s="93"/>
      <c r="AB28" s="110">
        <v>0.0</v>
      </c>
      <c r="AC28" s="111">
        <v>0.0</v>
      </c>
      <c r="AD28" s="112">
        <v>0.0</v>
      </c>
      <c r="AE28" s="111">
        <v>0.0</v>
      </c>
      <c r="AF28" s="112">
        <v>0.0</v>
      </c>
      <c r="AG28" s="113">
        <v>0.0</v>
      </c>
      <c r="AH28" s="98">
        <f t="shared" si="7"/>
        <v>1</v>
      </c>
      <c r="AI28" s="86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B29" s="231" t="s">
        <v>109</v>
      </c>
      <c r="C29" s="101" t="s">
        <v>62</v>
      </c>
      <c r="D29" s="259"/>
      <c r="E29" s="243"/>
      <c r="F29" s="242"/>
      <c r="G29" s="243"/>
      <c r="H29" s="242"/>
      <c r="I29" s="243"/>
      <c r="J29" s="242"/>
      <c r="K29" s="244"/>
      <c r="L29" s="236">
        <f t="shared" ref="L29:M29" si="30">SUM(D29,F29,H29,J29)</f>
        <v>0</v>
      </c>
      <c r="M29" s="86">
        <f t="shared" si="30"/>
        <v>0</v>
      </c>
      <c r="N29" s="32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231" t="s">
        <v>109</v>
      </c>
      <c r="V29" s="101" t="s">
        <v>62</v>
      </c>
      <c r="W29" s="269"/>
      <c r="X29" s="108"/>
      <c r="Y29" s="108"/>
      <c r="Z29" s="246"/>
      <c r="AA29" s="93"/>
      <c r="AB29" s="110">
        <v>0.0</v>
      </c>
      <c r="AC29" s="111">
        <v>0.0</v>
      </c>
      <c r="AD29" s="112">
        <v>0.0</v>
      </c>
      <c r="AE29" s="111">
        <v>0.0</v>
      </c>
      <c r="AF29" s="112">
        <v>0.0</v>
      </c>
      <c r="AG29" s="113">
        <v>0.0</v>
      </c>
      <c r="AH29" s="98">
        <f t="shared" si="7"/>
        <v>1</v>
      </c>
      <c r="AI29" s="86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B30" s="247" t="s">
        <v>110</v>
      </c>
      <c r="C30" s="119" t="s">
        <v>63</v>
      </c>
      <c r="D30" s="259"/>
      <c r="E30" s="243"/>
      <c r="F30" s="242"/>
      <c r="G30" s="243"/>
      <c r="H30" s="242"/>
      <c r="I30" s="243"/>
      <c r="J30" s="242"/>
      <c r="K30" s="244"/>
      <c r="L30" s="236">
        <f t="shared" ref="L30:M30" si="31">SUM(D30,F30,H30,J30)</f>
        <v>0</v>
      </c>
      <c r="M30" s="86">
        <f t="shared" si="31"/>
        <v>0</v>
      </c>
      <c r="N30" s="32"/>
      <c r="O30" s="88"/>
      <c r="P30" s="89" t="str">
        <f t="shared" si="3"/>
        <v> </v>
      </c>
      <c r="Q30" s="89" t="str">
        <f t="shared" si="4"/>
        <v> </v>
      </c>
      <c r="R30" s="89" t="str">
        <f t="shared" si="5"/>
        <v> </v>
      </c>
      <c r="S30" s="89" t="str">
        <f t="shared" si="6"/>
        <v> </v>
      </c>
      <c r="T30" s="88"/>
      <c r="U30" s="247" t="s">
        <v>110</v>
      </c>
      <c r="V30" s="119" t="s">
        <v>63</v>
      </c>
      <c r="W30" s="269"/>
      <c r="X30" s="108"/>
      <c r="Y30" s="108"/>
      <c r="Z30" s="246"/>
      <c r="AA30" s="93"/>
      <c r="AB30" s="110">
        <v>0.0</v>
      </c>
      <c r="AC30" s="111">
        <v>0.0</v>
      </c>
      <c r="AD30" s="112">
        <v>0.0</v>
      </c>
      <c r="AE30" s="111">
        <v>0.0</v>
      </c>
      <c r="AF30" s="112">
        <v>0.0</v>
      </c>
      <c r="AG30" s="113">
        <v>0.0</v>
      </c>
      <c r="AH30" s="98">
        <f t="shared" si="7"/>
        <v>1</v>
      </c>
      <c r="AI30" s="86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A31" s="120"/>
      <c r="B31" s="248" t="s">
        <v>111</v>
      </c>
      <c r="C31" s="249" t="s">
        <v>32</v>
      </c>
      <c r="D31" s="270"/>
      <c r="E31" s="271"/>
      <c r="F31" s="272"/>
      <c r="G31" s="271"/>
      <c r="H31" s="252"/>
      <c r="I31" s="251"/>
      <c r="J31" s="252"/>
      <c r="K31" s="253"/>
      <c r="L31" s="254">
        <f t="shared" ref="L31:M31" si="32">SUM(D31,F31,H31,J31)</f>
        <v>0</v>
      </c>
      <c r="M31" s="128">
        <f t="shared" si="32"/>
        <v>0</v>
      </c>
      <c r="N31" s="129"/>
      <c r="O31" s="88"/>
      <c r="P31" s="130" t="str">
        <f t="shared" si="3"/>
        <v> </v>
      </c>
      <c r="Q31" s="130" t="str">
        <f t="shared" si="4"/>
        <v> </v>
      </c>
      <c r="R31" s="130" t="str">
        <f t="shared" si="5"/>
        <v> </v>
      </c>
      <c r="S31" s="130" t="str">
        <f t="shared" si="6"/>
        <v> </v>
      </c>
      <c r="T31" s="88"/>
      <c r="U31" s="248" t="s">
        <v>111</v>
      </c>
      <c r="V31" s="249" t="s">
        <v>32</v>
      </c>
      <c r="W31" s="274"/>
      <c r="X31" s="132"/>
      <c r="Y31" s="132"/>
      <c r="Z31" s="256"/>
      <c r="AA31" s="93"/>
      <c r="AB31" s="134">
        <v>0.0</v>
      </c>
      <c r="AC31" s="135">
        <v>0.0</v>
      </c>
      <c r="AD31" s="136">
        <v>0.0</v>
      </c>
      <c r="AE31" s="135">
        <v>0.0</v>
      </c>
      <c r="AF31" s="136">
        <v>0.0</v>
      </c>
      <c r="AG31" s="137">
        <v>0.0</v>
      </c>
      <c r="AH31" s="138">
        <f t="shared" si="7"/>
        <v>1</v>
      </c>
      <c r="AI31" s="128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A32" s="160" t="s">
        <v>57</v>
      </c>
      <c r="B32" s="257" t="s">
        <v>112</v>
      </c>
      <c r="C32" s="258" t="s">
        <v>3</v>
      </c>
      <c r="D32" s="240"/>
      <c r="E32" s="241"/>
      <c r="F32" s="277"/>
      <c r="G32" s="241"/>
      <c r="H32" s="242"/>
      <c r="I32" s="243"/>
      <c r="J32" s="242"/>
      <c r="K32" s="244"/>
      <c r="L32" s="236">
        <f t="shared" ref="L32:M32" si="33">SUM(D32,F32,H32,J32)</f>
        <v>0</v>
      </c>
      <c r="M32" s="34">
        <f t="shared" si="33"/>
        <v>0</v>
      </c>
      <c r="N32" s="31"/>
      <c r="O32" s="88"/>
      <c r="P32" s="146" t="str">
        <f t="shared" si="3"/>
        <v> </v>
      </c>
      <c r="Q32" s="146" t="str">
        <f t="shared" si="4"/>
        <v> </v>
      </c>
      <c r="R32" s="146" t="str">
        <f t="shared" si="5"/>
        <v> </v>
      </c>
      <c r="S32" s="146" t="str">
        <f t="shared" si="6"/>
        <v> </v>
      </c>
      <c r="T32" s="88"/>
      <c r="U32" s="257" t="s">
        <v>112</v>
      </c>
      <c r="V32" s="258" t="s">
        <v>3</v>
      </c>
      <c r="W32" s="269"/>
      <c r="X32" s="108"/>
      <c r="Y32" s="108"/>
      <c r="Z32" s="246"/>
      <c r="AA32" s="93"/>
      <c r="AB32" s="147">
        <v>0.0</v>
      </c>
      <c r="AC32" s="148">
        <v>0.0</v>
      </c>
      <c r="AD32" s="149">
        <v>0.0</v>
      </c>
      <c r="AE32" s="148">
        <v>0.0</v>
      </c>
      <c r="AF32" s="149">
        <v>0.0</v>
      </c>
      <c r="AG32" s="150">
        <v>0.0</v>
      </c>
      <c r="AH32" s="151">
        <f t="shared" si="7"/>
        <v>1</v>
      </c>
      <c r="AI32" s="34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B33" s="231" t="s">
        <v>113</v>
      </c>
      <c r="C33" s="101" t="s">
        <v>59</v>
      </c>
      <c r="D33" s="260"/>
      <c r="E33" s="261"/>
      <c r="F33" s="104"/>
      <c r="G33" s="261"/>
      <c r="H33" s="104"/>
      <c r="I33" s="261"/>
      <c r="J33" s="104"/>
      <c r="K33" s="262"/>
      <c r="L33" s="236">
        <f t="shared" ref="L33:M33" si="34">SUM(D33,F33,H33,J33)</f>
        <v>0</v>
      </c>
      <c r="M33" s="86">
        <f t="shared" si="34"/>
        <v>0</v>
      </c>
      <c r="N33" s="32"/>
      <c r="O33" s="88"/>
      <c r="P33" s="89" t="str">
        <f t="shared" si="3"/>
        <v> </v>
      </c>
      <c r="Q33" s="89" t="str">
        <f t="shared" si="4"/>
        <v> </v>
      </c>
      <c r="R33" s="89" t="str">
        <f t="shared" si="5"/>
        <v> </v>
      </c>
      <c r="S33" s="89" t="str">
        <f t="shared" si="6"/>
        <v> </v>
      </c>
      <c r="T33" s="88"/>
      <c r="U33" s="231" t="s">
        <v>113</v>
      </c>
      <c r="V33" s="101" t="s">
        <v>59</v>
      </c>
      <c r="W33" s="263"/>
      <c r="X33" s="264"/>
      <c r="Y33" s="264"/>
      <c r="Z33" s="265"/>
      <c r="AA33" s="93"/>
      <c r="AB33" s="110">
        <v>0.0</v>
      </c>
      <c r="AC33" s="111">
        <v>0.0</v>
      </c>
      <c r="AD33" s="112">
        <v>0.0</v>
      </c>
      <c r="AE33" s="111">
        <v>0.0</v>
      </c>
      <c r="AF33" s="112">
        <v>0.0</v>
      </c>
      <c r="AG33" s="113">
        <v>0.0</v>
      </c>
      <c r="AH33" s="98">
        <f t="shared" si="7"/>
        <v>1</v>
      </c>
      <c r="AI33" s="86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B34" s="231" t="s">
        <v>114</v>
      </c>
      <c r="C34" s="101" t="s">
        <v>60</v>
      </c>
      <c r="D34" s="260"/>
      <c r="E34" s="261"/>
      <c r="F34" s="104"/>
      <c r="G34" s="261"/>
      <c r="H34" s="104"/>
      <c r="I34" s="261"/>
      <c r="J34" s="104"/>
      <c r="K34" s="262"/>
      <c r="L34" s="236">
        <f t="shared" ref="L34:M34" si="35">SUM(D34,F34,H34,J34)</f>
        <v>0</v>
      </c>
      <c r="M34" s="86">
        <f t="shared" si="35"/>
        <v>0</v>
      </c>
      <c r="N34" s="32"/>
      <c r="O34" s="88"/>
      <c r="P34" s="89" t="str">
        <f t="shared" si="3"/>
        <v> </v>
      </c>
      <c r="Q34" s="89" t="str">
        <f t="shared" si="4"/>
        <v> </v>
      </c>
      <c r="R34" s="89" t="str">
        <f t="shared" si="5"/>
        <v> </v>
      </c>
      <c r="S34" s="89" t="str">
        <f t="shared" si="6"/>
        <v> </v>
      </c>
      <c r="T34" s="88"/>
      <c r="U34" s="231" t="s">
        <v>114</v>
      </c>
      <c r="V34" s="101" t="s">
        <v>60</v>
      </c>
      <c r="W34" s="263"/>
      <c r="X34" s="264"/>
      <c r="Y34" s="264"/>
      <c r="Z34" s="265"/>
      <c r="AA34" s="93"/>
      <c r="AB34" s="110">
        <v>0.0</v>
      </c>
      <c r="AC34" s="111">
        <v>0.0</v>
      </c>
      <c r="AD34" s="112">
        <v>0.0</v>
      </c>
      <c r="AE34" s="111">
        <v>0.0</v>
      </c>
      <c r="AF34" s="112">
        <v>0.0</v>
      </c>
      <c r="AG34" s="113">
        <v>0.0</v>
      </c>
      <c r="AH34" s="98">
        <f t="shared" si="7"/>
        <v>1</v>
      </c>
      <c r="AI34" s="86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B35" s="231" t="s">
        <v>123</v>
      </c>
      <c r="C35" s="101" t="s">
        <v>61</v>
      </c>
      <c r="D35" s="259"/>
      <c r="E35" s="243"/>
      <c r="F35" s="242"/>
      <c r="G35" s="243"/>
      <c r="H35" s="242"/>
      <c r="I35" s="243"/>
      <c r="J35" s="242"/>
      <c r="K35" s="244"/>
      <c r="L35" s="236">
        <f t="shared" ref="L35:M35" si="36">SUM(D35,F35,H35,J35)</f>
        <v>0</v>
      </c>
      <c r="M35" s="86">
        <f t="shared" si="36"/>
        <v>0</v>
      </c>
      <c r="N35" s="32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231" t="s">
        <v>123</v>
      </c>
      <c r="V35" s="101" t="s">
        <v>61</v>
      </c>
      <c r="W35" s="269"/>
      <c r="X35" s="108"/>
      <c r="Y35" s="108"/>
      <c r="Z35" s="246"/>
      <c r="AA35" s="93"/>
      <c r="AB35" s="110">
        <v>0.0</v>
      </c>
      <c r="AC35" s="111">
        <v>0.0</v>
      </c>
      <c r="AD35" s="112">
        <v>0.0</v>
      </c>
      <c r="AE35" s="111">
        <v>0.0</v>
      </c>
      <c r="AF35" s="112">
        <v>0.0</v>
      </c>
      <c r="AG35" s="113">
        <v>0.0</v>
      </c>
      <c r="AH35" s="98">
        <f t="shared" si="7"/>
        <v>1</v>
      </c>
      <c r="AI35" s="86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161"/>
      <c r="B36" s="312" t="s">
        <v>124</v>
      </c>
      <c r="C36" s="163" t="s">
        <v>62</v>
      </c>
      <c r="D36" s="284"/>
      <c r="E36" s="285"/>
      <c r="F36" s="286"/>
      <c r="G36" s="285"/>
      <c r="H36" s="286"/>
      <c r="I36" s="285"/>
      <c r="J36" s="286"/>
      <c r="K36" s="287"/>
      <c r="L36" s="288">
        <f t="shared" ref="L36:M36" si="37">SUM(D36,F36,H36,J36)</f>
        <v>0</v>
      </c>
      <c r="M36" s="169">
        <f t="shared" si="37"/>
        <v>0</v>
      </c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312" t="s">
        <v>124</v>
      </c>
      <c r="V36" s="163" t="s">
        <v>62</v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309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193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08" t="s">
        <v>141</v>
      </c>
      <c r="B41" s="6"/>
      <c r="C41" s="7"/>
      <c r="D41" s="86">
        <f>SUM('4月'!D34:D35,D6:D10)</f>
        <v>0</v>
      </c>
      <c r="E41" s="86">
        <f>SUM('4月'!E34:E35,E6:E10)</f>
        <v>0</v>
      </c>
      <c r="F41" s="86">
        <f>SUM('4月'!F34:F35,F6:F10)</f>
        <v>0</v>
      </c>
      <c r="G41" s="86">
        <f>SUM('4月'!G34:G35,G6:G10)</f>
        <v>0</v>
      </c>
      <c r="H41" s="86">
        <f>SUM('4月'!H34:H35,H6:H10)</f>
        <v>0</v>
      </c>
      <c r="I41" s="86">
        <f>SUM('4月'!I34:I35,I6:I10)</f>
        <v>0</v>
      </c>
      <c r="J41" s="86">
        <f>SUM('4月'!J34:J35,J6:J10)</f>
        <v>0</v>
      </c>
      <c r="K41" s="86">
        <f>SUM('4月'!K34:K35,K6:K10)</f>
        <v>0</v>
      </c>
      <c r="L41" s="86">
        <f t="shared" ref="L41:M41" si="40">SUM(D41,F41,H41,J41)</f>
        <v>0</v>
      </c>
      <c r="M41" s="86">
        <f t="shared" si="40"/>
        <v>0</v>
      </c>
      <c r="N41" s="209">
        <f>COUNTIF('4月'!L34:L35,"&lt;&gt;0")+COUNTIF(L6:L10,"&lt;&gt;0")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208" t="s">
        <v>142</v>
      </c>
      <c r="B42" s="6"/>
      <c r="C42" s="7"/>
      <c r="D42" s="86">
        <f t="shared" ref="D42:K42" si="41">SUM(D11:D17)</f>
        <v>0</v>
      </c>
      <c r="E42" s="86">
        <f t="shared" si="41"/>
        <v>0</v>
      </c>
      <c r="F42" s="86">
        <f t="shared" si="41"/>
        <v>0</v>
      </c>
      <c r="G42" s="86">
        <f t="shared" si="41"/>
        <v>0</v>
      </c>
      <c r="H42" s="86">
        <f t="shared" si="41"/>
        <v>0</v>
      </c>
      <c r="I42" s="86">
        <f t="shared" si="41"/>
        <v>0</v>
      </c>
      <c r="J42" s="86">
        <f t="shared" si="41"/>
        <v>0</v>
      </c>
      <c r="K42" s="86">
        <f t="shared" si="41"/>
        <v>0</v>
      </c>
      <c r="L42" s="86">
        <f t="shared" ref="L42:M42" si="42">SUM(D42,F42,H42,J42)</f>
        <v>0</v>
      </c>
      <c r="M42" s="86">
        <f t="shared" si="42"/>
        <v>0</v>
      </c>
      <c r="N42" s="209">
        <f>COUNTIF(L11:L17,"&lt;&gt;0")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208" t="s">
        <v>143</v>
      </c>
      <c r="B43" s="6"/>
      <c r="C43" s="7"/>
      <c r="D43" s="86">
        <f t="shared" ref="D43:K43" si="43">SUM(D18:D24)</f>
        <v>0</v>
      </c>
      <c r="E43" s="86">
        <f t="shared" si="43"/>
        <v>0</v>
      </c>
      <c r="F43" s="86">
        <f t="shared" si="43"/>
        <v>0</v>
      </c>
      <c r="G43" s="86">
        <f t="shared" si="43"/>
        <v>0</v>
      </c>
      <c r="H43" s="86">
        <f t="shared" si="43"/>
        <v>0</v>
      </c>
      <c r="I43" s="86">
        <f t="shared" si="43"/>
        <v>0</v>
      </c>
      <c r="J43" s="86">
        <f t="shared" si="43"/>
        <v>0</v>
      </c>
      <c r="K43" s="86">
        <f t="shared" si="43"/>
        <v>0</v>
      </c>
      <c r="L43" s="86">
        <f t="shared" ref="L43:M43" si="44">SUM(D43,F43,H43,J43)</f>
        <v>0</v>
      </c>
      <c r="M43" s="86">
        <f t="shared" si="44"/>
        <v>0</v>
      </c>
      <c r="N43" s="209">
        <f>COUNTIF(L18:L24,"&lt;&gt;0")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08" t="s">
        <v>144</v>
      </c>
      <c r="B44" s="6"/>
      <c r="C44" s="7"/>
      <c r="D44" s="86">
        <f t="shared" ref="D44:K44" si="45">SUM(D25:D31)</f>
        <v>0</v>
      </c>
      <c r="E44" s="86">
        <f t="shared" si="45"/>
        <v>0</v>
      </c>
      <c r="F44" s="86">
        <f t="shared" si="45"/>
        <v>0</v>
      </c>
      <c r="G44" s="86">
        <f t="shared" si="45"/>
        <v>0</v>
      </c>
      <c r="H44" s="86">
        <f t="shared" si="45"/>
        <v>0</v>
      </c>
      <c r="I44" s="86">
        <f t="shared" si="45"/>
        <v>0</v>
      </c>
      <c r="J44" s="86">
        <f t="shared" si="45"/>
        <v>0</v>
      </c>
      <c r="K44" s="86">
        <f t="shared" si="45"/>
        <v>0</v>
      </c>
      <c r="L44" s="86">
        <f t="shared" ref="L44:M44" si="46">SUM(D44,F44,H44,J44)</f>
        <v>0</v>
      </c>
      <c r="M44" s="86">
        <f t="shared" si="46"/>
        <v>0</v>
      </c>
      <c r="N44" s="209">
        <f>COUNTIF(L25:L31,"&lt;&gt;0")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10" t="s">
        <v>145</v>
      </c>
      <c r="B45" s="6"/>
      <c r="C45" s="7"/>
      <c r="D45" s="86">
        <f>SUM(D32:D36,'6月'!D6:D7)</f>
        <v>0</v>
      </c>
      <c r="E45" s="86">
        <f>SUM(E32:E36,'6月'!E6:E7)</f>
        <v>0</v>
      </c>
      <c r="F45" s="86">
        <f>SUM(F32:F36,'6月'!F6:F7)</f>
        <v>0</v>
      </c>
      <c r="G45" s="86">
        <f>SUM(G32:G36,'6月'!G6:G7)</f>
        <v>0</v>
      </c>
      <c r="H45" s="86">
        <f>SUM(H32:H36,'6月'!H6:H7)</f>
        <v>0</v>
      </c>
      <c r="I45" s="86">
        <f>SUM(I32:I36,'6月'!I6:I7)</f>
        <v>0</v>
      </c>
      <c r="J45" s="86">
        <f>SUM(J32:J36,'6月'!J6:J7)</f>
        <v>0</v>
      </c>
      <c r="K45" s="86">
        <f>SUM(K32:K36,'6月'!K6:K7)</f>
        <v>0</v>
      </c>
      <c r="L45" s="86">
        <f t="shared" ref="L45:M45" si="47">SUM(D45,F45,H45,J45)</f>
        <v>0</v>
      </c>
      <c r="M45" s="86">
        <f t="shared" si="47"/>
        <v>0</v>
      </c>
      <c r="N45" s="209">
        <f>COUNTIF(L32:L36,"&lt;&gt;0")+COUNTIF('6月'!L6:L7,"&lt;&gt;0")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4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9"/>
      <c r="X51" s="2"/>
      <c r="Y51" s="2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16"/>
      <c r="I53" s="216"/>
      <c r="J53" s="216"/>
      <c r="K53" s="3"/>
      <c r="L53" s="2"/>
      <c r="M53" s="217"/>
      <c r="N53" s="217"/>
      <c r="O53" s="2"/>
      <c r="P53" s="2"/>
      <c r="Q53" s="2"/>
      <c r="R53" s="2"/>
      <c r="S53" s="2"/>
      <c r="T53" s="2"/>
      <c r="U53" s="2"/>
      <c r="V53" s="2"/>
      <c r="W53" s="2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2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10"/>
    <mergeCell ref="A11:A17"/>
    <mergeCell ref="A18:A24"/>
    <mergeCell ref="A25:A31"/>
    <mergeCell ref="A32:A36"/>
    <mergeCell ref="B37:C37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60:G60"/>
    <mergeCell ref="D61:E61"/>
    <mergeCell ref="F61:G61"/>
    <mergeCell ref="D52:E52"/>
    <mergeCell ref="F52:G52"/>
    <mergeCell ref="D53:E53"/>
    <mergeCell ref="F53:G53"/>
    <mergeCell ref="D55:G55"/>
    <mergeCell ref="D56:E56"/>
    <mergeCell ref="F56:G56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3.88"/>
    <col customWidth="1" min="4" max="4" width="8.13"/>
    <col customWidth="1" min="5" max="5" width="4.88"/>
    <col customWidth="1" min="6" max="6" width="8.13"/>
    <col customWidth="1" min="7" max="7" width="4.88"/>
    <col customWidth="1" min="8" max="8" width="8.13"/>
    <col customWidth="1" min="9" max="9" width="4.88"/>
    <col customWidth="1" min="10" max="10" width="8.13"/>
    <col customWidth="1" min="11" max="11" width="4.88"/>
    <col customWidth="1" min="12" max="13" width="9.38"/>
    <col customWidth="1" min="14" max="14" width="9.75"/>
    <col customWidth="1" min="15" max="15" width="2.88"/>
    <col customWidth="1" min="16" max="19" width="5.38"/>
    <col customWidth="1" min="20" max="20" width="3.13"/>
    <col customWidth="1" min="21" max="22" width="4.13"/>
    <col customWidth="1" min="23" max="25" width="9.75"/>
    <col customWidth="1" min="26" max="26" width="11.0"/>
    <col customWidth="1" min="27" max="27" width="3.25"/>
    <col customWidth="1" min="28" max="31" width="8.25"/>
    <col customWidth="1" min="32" max="35" width="7.88"/>
  </cols>
  <sheetData>
    <row r="1" ht="15.75" customHeight="1">
      <c r="A1" s="35" t="s">
        <v>20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7.2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146</v>
      </c>
      <c r="B3" s="56" t="s">
        <v>146</v>
      </c>
      <c r="C3" s="56" t="s">
        <v>146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160" t="s">
        <v>57</v>
      </c>
      <c r="B6" s="247" t="s">
        <v>83</v>
      </c>
      <c r="C6" s="119" t="s">
        <v>63</v>
      </c>
      <c r="D6" s="232"/>
      <c r="E6" s="233"/>
      <c r="F6" s="234"/>
      <c r="G6" s="233"/>
      <c r="H6" s="234"/>
      <c r="I6" s="233"/>
      <c r="J6" s="234"/>
      <c r="K6" s="235"/>
      <c r="L6" s="236">
        <f t="shared" ref="L6:M6" si="1">SUM(D6,F6,H6,J6)</f>
        <v>0</v>
      </c>
      <c r="M6" s="86">
        <f t="shared" si="1"/>
        <v>0</v>
      </c>
      <c r="N6" s="32"/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247" t="s">
        <v>83</v>
      </c>
      <c r="V6" s="119" t="s">
        <v>63</v>
      </c>
      <c r="W6" s="237"/>
      <c r="X6" s="238"/>
      <c r="Y6" s="238"/>
      <c r="Z6" s="23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A7" s="120"/>
      <c r="B7" s="248" t="s">
        <v>84</v>
      </c>
      <c r="C7" s="249" t="s">
        <v>32</v>
      </c>
      <c r="D7" s="270"/>
      <c r="E7" s="271"/>
      <c r="F7" s="252"/>
      <c r="G7" s="251"/>
      <c r="H7" s="252"/>
      <c r="I7" s="251"/>
      <c r="J7" s="252"/>
      <c r="K7" s="253"/>
      <c r="L7" s="254">
        <f t="shared" ref="L7:M7" si="2">SUM(D7,F7,H7,J7)</f>
        <v>0</v>
      </c>
      <c r="M7" s="128">
        <f t="shared" si="2"/>
        <v>0</v>
      </c>
      <c r="N7" s="129"/>
      <c r="O7" s="88"/>
      <c r="P7" s="130" t="str">
        <f t="shared" si="3"/>
        <v> </v>
      </c>
      <c r="Q7" s="130" t="str">
        <f t="shared" si="4"/>
        <v> </v>
      </c>
      <c r="R7" s="130" t="str">
        <f t="shared" si="5"/>
        <v> </v>
      </c>
      <c r="S7" s="130" t="str">
        <f t="shared" si="6"/>
        <v> </v>
      </c>
      <c r="T7" s="88"/>
      <c r="U7" s="248" t="s">
        <v>84</v>
      </c>
      <c r="V7" s="249" t="s">
        <v>32</v>
      </c>
      <c r="W7" s="274"/>
      <c r="X7" s="132"/>
      <c r="Y7" s="132"/>
      <c r="Z7" s="256"/>
      <c r="AA7" s="93"/>
      <c r="AB7" s="134">
        <v>0.0</v>
      </c>
      <c r="AC7" s="135">
        <v>0.0</v>
      </c>
      <c r="AD7" s="136">
        <v>0.0</v>
      </c>
      <c r="AE7" s="135">
        <v>0.0</v>
      </c>
      <c r="AF7" s="136">
        <v>0.0</v>
      </c>
      <c r="AG7" s="137">
        <v>0.0</v>
      </c>
      <c r="AH7" s="138">
        <f t="shared" si="7"/>
        <v>1</v>
      </c>
      <c r="AI7" s="128">
        <f t="shared" si="8"/>
        <v>0</v>
      </c>
      <c r="AJ7" s="2"/>
      <c r="AK7" s="2"/>
      <c r="AL7" s="2"/>
      <c r="AM7" s="2"/>
      <c r="AN7" s="2"/>
      <c r="AO7" s="2"/>
    </row>
    <row r="8" ht="15.75" customHeight="1">
      <c r="A8" s="160" t="s">
        <v>64</v>
      </c>
      <c r="B8" s="257" t="s">
        <v>85</v>
      </c>
      <c r="C8" s="258" t="s">
        <v>3</v>
      </c>
      <c r="D8" s="240"/>
      <c r="E8" s="241"/>
      <c r="F8" s="242"/>
      <c r="G8" s="243"/>
      <c r="H8" s="242"/>
      <c r="I8" s="243"/>
      <c r="J8" s="242"/>
      <c r="K8" s="244"/>
      <c r="L8" s="236">
        <f t="shared" ref="L8:M8" si="9">SUM(D8,F8,H8,J8)</f>
        <v>0</v>
      </c>
      <c r="M8" s="34">
        <f t="shared" si="9"/>
        <v>0</v>
      </c>
      <c r="N8" s="31"/>
      <c r="O8" s="88"/>
      <c r="P8" s="146" t="str">
        <f t="shared" si="3"/>
        <v> </v>
      </c>
      <c r="Q8" s="146" t="str">
        <f t="shared" si="4"/>
        <v> </v>
      </c>
      <c r="R8" s="146" t="str">
        <f t="shared" si="5"/>
        <v> </v>
      </c>
      <c r="S8" s="146" t="str">
        <f t="shared" si="6"/>
        <v> </v>
      </c>
      <c r="T8" s="88"/>
      <c r="U8" s="257" t="s">
        <v>85</v>
      </c>
      <c r="V8" s="258" t="s">
        <v>3</v>
      </c>
      <c r="W8" s="245"/>
      <c r="X8" s="108"/>
      <c r="Y8" s="108"/>
      <c r="Z8" s="246"/>
      <c r="AA8" s="93"/>
      <c r="AB8" s="147">
        <v>0.0</v>
      </c>
      <c r="AC8" s="148">
        <v>0.0</v>
      </c>
      <c r="AD8" s="149">
        <v>0.0</v>
      </c>
      <c r="AE8" s="148">
        <v>0.0</v>
      </c>
      <c r="AF8" s="149">
        <v>0.0</v>
      </c>
      <c r="AG8" s="150">
        <v>0.0</v>
      </c>
      <c r="AH8" s="151">
        <f t="shared" si="7"/>
        <v>1</v>
      </c>
      <c r="AI8" s="34">
        <f t="shared" si="8"/>
        <v>0</v>
      </c>
      <c r="AJ8" s="2"/>
      <c r="AK8" s="2"/>
      <c r="AL8" s="2"/>
      <c r="AM8" s="2"/>
      <c r="AN8" s="2"/>
      <c r="AO8" s="2"/>
    </row>
    <row r="9" ht="15.75" customHeight="1">
      <c r="B9" s="231" t="s">
        <v>86</v>
      </c>
      <c r="C9" s="101" t="s">
        <v>59</v>
      </c>
      <c r="D9" s="259"/>
      <c r="E9" s="243"/>
      <c r="F9" s="242"/>
      <c r="G9" s="243"/>
      <c r="H9" s="242"/>
      <c r="I9" s="243"/>
      <c r="J9" s="242"/>
      <c r="K9" s="244"/>
      <c r="L9" s="236">
        <f t="shared" ref="L9:M9" si="10">SUM(D9,F9,H9,J9)</f>
        <v>0</v>
      </c>
      <c r="M9" s="86">
        <f t="shared" si="10"/>
        <v>0</v>
      </c>
      <c r="N9" s="32"/>
      <c r="O9" s="88"/>
      <c r="P9" s="89" t="str">
        <f t="shared" si="3"/>
        <v> </v>
      </c>
      <c r="Q9" s="89" t="str">
        <f t="shared" si="4"/>
        <v> </v>
      </c>
      <c r="R9" s="89" t="str">
        <f t="shared" si="5"/>
        <v> </v>
      </c>
      <c r="S9" s="89" t="str">
        <f t="shared" si="6"/>
        <v> </v>
      </c>
      <c r="T9" s="88"/>
      <c r="U9" s="231" t="s">
        <v>86</v>
      </c>
      <c r="V9" s="101" t="s">
        <v>59</v>
      </c>
      <c r="W9" s="269"/>
      <c r="X9" s="108"/>
      <c r="Y9" s="108"/>
      <c r="Z9" s="246"/>
      <c r="AA9" s="93"/>
      <c r="AB9" s="110">
        <v>0.0</v>
      </c>
      <c r="AC9" s="111">
        <v>0.0</v>
      </c>
      <c r="AD9" s="112">
        <v>0.0</v>
      </c>
      <c r="AE9" s="111">
        <v>0.0</v>
      </c>
      <c r="AF9" s="112">
        <v>0.0</v>
      </c>
      <c r="AG9" s="113">
        <v>0.0</v>
      </c>
      <c r="AH9" s="98">
        <f t="shared" si="7"/>
        <v>1</v>
      </c>
      <c r="AI9" s="86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B10" s="231" t="s">
        <v>87</v>
      </c>
      <c r="C10" s="101" t="s">
        <v>60</v>
      </c>
      <c r="D10" s="259"/>
      <c r="E10" s="243"/>
      <c r="F10" s="242"/>
      <c r="G10" s="243"/>
      <c r="H10" s="242"/>
      <c r="I10" s="243"/>
      <c r="J10" s="242"/>
      <c r="K10" s="244"/>
      <c r="L10" s="236">
        <f t="shared" ref="L10:M10" si="11">SUM(D10,F10,H10,J10)</f>
        <v>0</v>
      </c>
      <c r="M10" s="86">
        <f t="shared" si="11"/>
        <v>0</v>
      </c>
      <c r="N10" s="32"/>
      <c r="O10" s="88"/>
      <c r="P10" s="89" t="str">
        <f t="shared" si="3"/>
        <v> </v>
      </c>
      <c r="Q10" s="89" t="str">
        <f t="shared" si="4"/>
        <v> </v>
      </c>
      <c r="R10" s="89" t="str">
        <f t="shared" si="5"/>
        <v> </v>
      </c>
      <c r="S10" s="89" t="str">
        <f t="shared" si="6"/>
        <v> </v>
      </c>
      <c r="T10" s="88"/>
      <c r="U10" s="231" t="s">
        <v>87</v>
      </c>
      <c r="V10" s="101" t="s">
        <v>60</v>
      </c>
      <c r="W10" s="245"/>
      <c r="X10" s="108"/>
      <c r="Y10" s="108"/>
      <c r="Z10" s="246"/>
      <c r="AA10" s="93"/>
      <c r="AB10" s="110">
        <v>0.0</v>
      </c>
      <c r="AC10" s="111">
        <v>0.0</v>
      </c>
      <c r="AD10" s="112">
        <v>0.0</v>
      </c>
      <c r="AE10" s="111">
        <v>0.0</v>
      </c>
      <c r="AF10" s="112">
        <v>0.0</v>
      </c>
      <c r="AG10" s="113">
        <v>0.0</v>
      </c>
      <c r="AH10" s="98">
        <f t="shared" si="7"/>
        <v>1</v>
      </c>
      <c r="AI10" s="86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B11" s="231" t="s">
        <v>88</v>
      </c>
      <c r="C11" s="101" t="s">
        <v>61</v>
      </c>
      <c r="D11" s="240"/>
      <c r="E11" s="241"/>
      <c r="F11" s="242"/>
      <c r="G11" s="243"/>
      <c r="H11" s="242"/>
      <c r="I11" s="243"/>
      <c r="J11" s="242"/>
      <c r="K11" s="244"/>
      <c r="L11" s="236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31" t="s">
        <v>88</v>
      </c>
      <c r="V11" s="101" t="s">
        <v>61</v>
      </c>
      <c r="W11" s="245"/>
      <c r="X11" s="108"/>
      <c r="Y11" s="108"/>
      <c r="Z11" s="246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B12" s="231" t="s">
        <v>89</v>
      </c>
      <c r="C12" s="101" t="s">
        <v>62</v>
      </c>
      <c r="D12" s="260"/>
      <c r="E12" s="261"/>
      <c r="F12" s="104"/>
      <c r="G12" s="261"/>
      <c r="H12" s="104"/>
      <c r="I12" s="261"/>
      <c r="J12" s="104"/>
      <c r="K12" s="262"/>
      <c r="L12" s="236">
        <f t="shared" ref="L12:M12" si="13">SUM(D12,F12,H12,J12)</f>
        <v>0</v>
      </c>
      <c r="M12" s="86">
        <f t="shared" si="13"/>
        <v>0</v>
      </c>
      <c r="N12" s="32"/>
      <c r="O12" s="88"/>
      <c r="P12" s="89" t="str">
        <f t="shared" si="3"/>
        <v> </v>
      </c>
      <c r="Q12" s="89" t="str">
        <f t="shared" si="4"/>
        <v> </v>
      </c>
      <c r="R12" s="89" t="str">
        <f t="shared" si="5"/>
        <v> </v>
      </c>
      <c r="S12" s="89" t="str">
        <f t="shared" si="6"/>
        <v> </v>
      </c>
      <c r="T12" s="88"/>
      <c r="U12" s="231" t="s">
        <v>89</v>
      </c>
      <c r="V12" s="101" t="s">
        <v>62</v>
      </c>
      <c r="W12" s="263"/>
      <c r="X12" s="264"/>
      <c r="Y12" s="264"/>
      <c r="Z12" s="265"/>
      <c r="AA12" s="93"/>
      <c r="AB12" s="110">
        <v>0.0</v>
      </c>
      <c r="AC12" s="111">
        <v>0.0</v>
      </c>
      <c r="AD12" s="112">
        <v>0.0</v>
      </c>
      <c r="AE12" s="111">
        <v>0.0</v>
      </c>
      <c r="AF12" s="112">
        <v>0.0</v>
      </c>
      <c r="AG12" s="113">
        <v>0.0</v>
      </c>
      <c r="AH12" s="98">
        <f t="shared" si="7"/>
        <v>1</v>
      </c>
      <c r="AI12" s="86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B13" s="247" t="s">
        <v>90</v>
      </c>
      <c r="C13" s="119" t="s">
        <v>63</v>
      </c>
      <c r="D13" s="266"/>
      <c r="E13" s="267"/>
      <c r="F13" s="104"/>
      <c r="G13" s="261"/>
      <c r="H13" s="104"/>
      <c r="I13" s="261"/>
      <c r="J13" s="104"/>
      <c r="K13" s="262"/>
      <c r="L13" s="236">
        <f t="shared" ref="L13:M13" si="14">SUM(D13,F13,H13,J13)</f>
        <v>0</v>
      </c>
      <c r="M13" s="86">
        <f t="shared" si="14"/>
        <v>0</v>
      </c>
      <c r="N13" s="32"/>
      <c r="O13" s="88"/>
      <c r="P13" s="89" t="str">
        <f t="shared" si="3"/>
        <v> </v>
      </c>
      <c r="Q13" s="89" t="str">
        <f t="shared" si="4"/>
        <v> </v>
      </c>
      <c r="R13" s="89" t="str">
        <f t="shared" si="5"/>
        <v> </v>
      </c>
      <c r="S13" s="89" t="str">
        <f t="shared" si="6"/>
        <v> </v>
      </c>
      <c r="T13" s="88"/>
      <c r="U13" s="247" t="s">
        <v>90</v>
      </c>
      <c r="V13" s="119" t="s">
        <v>63</v>
      </c>
      <c r="W13" s="268"/>
      <c r="X13" s="264"/>
      <c r="Y13" s="264"/>
      <c r="Z13" s="265"/>
      <c r="AA13" s="93"/>
      <c r="AB13" s="110">
        <v>0.0</v>
      </c>
      <c r="AC13" s="111">
        <v>0.0</v>
      </c>
      <c r="AD13" s="112">
        <v>0.0</v>
      </c>
      <c r="AE13" s="111">
        <v>0.0</v>
      </c>
      <c r="AF13" s="112">
        <v>0.0</v>
      </c>
      <c r="AG13" s="113">
        <v>0.0</v>
      </c>
      <c r="AH13" s="98">
        <f t="shared" si="7"/>
        <v>1</v>
      </c>
      <c r="AI13" s="86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A14" s="120"/>
      <c r="B14" s="248" t="s">
        <v>91</v>
      </c>
      <c r="C14" s="249" t="s">
        <v>32</v>
      </c>
      <c r="D14" s="250"/>
      <c r="E14" s="251"/>
      <c r="F14" s="252"/>
      <c r="G14" s="251"/>
      <c r="H14" s="252"/>
      <c r="I14" s="251"/>
      <c r="J14" s="252"/>
      <c r="K14" s="253"/>
      <c r="L14" s="254">
        <f t="shared" ref="L14:M14" si="15">SUM(D14,F14,H14,J14)</f>
        <v>0</v>
      </c>
      <c r="M14" s="128">
        <f t="shared" si="15"/>
        <v>0</v>
      </c>
      <c r="N14" s="129"/>
      <c r="O14" s="88"/>
      <c r="P14" s="130" t="str">
        <f t="shared" si="3"/>
        <v> </v>
      </c>
      <c r="Q14" s="130" t="str">
        <f t="shared" si="4"/>
        <v> </v>
      </c>
      <c r="R14" s="130" t="str">
        <f t="shared" si="5"/>
        <v> </v>
      </c>
      <c r="S14" s="130" t="str">
        <f t="shared" si="6"/>
        <v> </v>
      </c>
      <c r="T14" s="88"/>
      <c r="U14" s="248" t="s">
        <v>91</v>
      </c>
      <c r="V14" s="249" t="s">
        <v>32</v>
      </c>
      <c r="W14" s="255"/>
      <c r="X14" s="132"/>
      <c r="Y14" s="132"/>
      <c r="Z14" s="256"/>
      <c r="AA14" s="93"/>
      <c r="AB14" s="134">
        <v>0.0</v>
      </c>
      <c r="AC14" s="135">
        <v>0.0</v>
      </c>
      <c r="AD14" s="136">
        <v>0.0</v>
      </c>
      <c r="AE14" s="135">
        <v>0.0</v>
      </c>
      <c r="AF14" s="136">
        <v>0.0</v>
      </c>
      <c r="AG14" s="137">
        <v>0.0</v>
      </c>
      <c r="AH14" s="138">
        <f t="shared" si="7"/>
        <v>1</v>
      </c>
      <c r="AI14" s="128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A15" s="160" t="s">
        <v>66</v>
      </c>
      <c r="B15" s="257" t="s">
        <v>92</v>
      </c>
      <c r="C15" s="258" t="s">
        <v>3</v>
      </c>
      <c r="D15" s="259"/>
      <c r="E15" s="243"/>
      <c r="F15" s="242"/>
      <c r="G15" s="243"/>
      <c r="H15" s="242"/>
      <c r="I15" s="243"/>
      <c r="J15" s="242"/>
      <c r="K15" s="244"/>
      <c r="L15" s="236">
        <f t="shared" ref="L15:M15" si="16">SUM(D15,F15,H15,J15)</f>
        <v>0</v>
      </c>
      <c r="M15" s="34">
        <f t="shared" si="16"/>
        <v>0</v>
      </c>
      <c r="N15" s="31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257" t="s">
        <v>92</v>
      </c>
      <c r="V15" s="258" t="s">
        <v>3</v>
      </c>
      <c r="W15" s="269"/>
      <c r="X15" s="108"/>
      <c r="Y15" s="108"/>
      <c r="Z15" s="246"/>
      <c r="AA15" s="93"/>
      <c r="AB15" s="147">
        <v>0.0</v>
      </c>
      <c r="AC15" s="148">
        <v>0.0</v>
      </c>
      <c r="AD15" s="149">
        <v>0.0</v>
      </c>
      <c r="AE15" s="148">
        <v>0.0</v>
      </c>
      <c r="AF15" s="149">
        <v>0.0</v>
      </c>
      <c r="AG15" s="150">
        <v>0.0</v>
      </c>
      <c r="AH15" s="151">
        <f t="shared" si="7"/>
        <v>1</v>
      </c>
      <c r="AI15" s="34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B16" s="231" t="s">
        <v>93</v>
      </c>
      <c r="C16" s="101" t="s">
        <v>59</v>
      </c>
      <c r="D16" s="240"/>
      <c r="E16" s="241"/>
      <c r="F16" s="277"/>
      <c r="G16" s="241"/>
      <c r="H16" s="242"/>
      <c r="I16" s="243"/>
      <c r="J16" s="242"/>
      <c r="K16" s="244"/>
      <c r="L16" s="236">
        <f t="shared" ref="L16:M16" si="17">SUM(D16,F16,H16,J16)</f>
        <v>0</v>
      </c>
      <c r="M16" s="86">
        <f t="shared" si="17"/>
        <v>0</v>
      </c>
      <c r="N16" s="32"/>
      <c r="O16" s="88"/>
      <c r="P16" s="89" t="str">
        <f t="shared" si="3"/>
        <v> </v>
      </c>
      <c r="Q16" s="89" t="str">
        <f t="shared" si="4"/>
        <v> </v>
      </c>
      <c r="R16" s="89" t="str">
        <f t="shared" si="5"/>
        <v> </v>
      </c>
      <c r="S16" s="89" t="str">
        <f t="shared" si="6"/>
        <v> </v>
      </c>
      <c r="T16" s="88"/>
      <c r="U16" s="231" t="s">
        <v>93</v>
      </c>
      <c r="V16" s="101" t="s">
        <v>59</v>
      </c>
      <c r="W16" s="245"/>
      <c r="X16" s="108"/>
      <c r="Y16" s="108"/>
      <c r="Z16" s="246"/>
      <c r="AA16" s="93"/>
      <c r="AB16" s="110">
        <v>0.0</v>
      </c>
      <c r="AC16" s="111">
        <v>0.0</v>
      </c>
      <c r="AD16" s="112">
        <v>0.0</v>
      </c>
      <c r="AE16" s="111">
        <v>0.0</v>
      </c>
      <c r="AF16" s="112">
        <v>0.0</v>
      </c>
      <c r="AG16" s="113">
        <v>0.0</v>
      </c>
      <c r="AH16" s="98">
        <f t="shared" si="7"/>
        <v>1</v>
      </c>
      <c r="AI16" s="86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B17" s="231" t="s">
        <v>95</v>
      </c>
      <c r="C17" s="101" t="s">
        <v>60</v>
      </c>
      <c r="D17" s="240"/>
      <c r="E17" s="241"/>
      <c r="F17" s="242"/>
      <c r="G17" s="243"/>
      <c r="H17" s="277"/>
      <c r="I17" s="241"/>
      <c r="J17" s="277"/>
      <c r="K17" s="278"/>
      <c r="L17" s="236">
        <f t="shared" ref="L17:M17" si="18">SUM(D17,F17,H17,J17)</f>
        <v>0</v>
      </c>
      <c r="M17" s="86">
        <f t="shared" si="18"/>
        <v>0</v>
      </c>
      <c r="N17" s="32"/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231" t="s">
        <v>95</v>
      </c>
      <c r="V17" s="101" t="s">
        <v>60</v>
      </c>
      <c r="W17" s="269"/>
      <c r="X17" s="108"/>
      <c r="Y17" s="108"/>
      <c r="Z17" s="246"/>
      <c r="AA17" s="93"/>
      <c r="AB17" s="110">
        <v>0.0</v>
      </c>
      <c r="AC17" s="111">
        <v>0.0</v>
      </c>
      <c r="AD17" s="112">
        <v>0.0</v>
      </c>
      <c r="AE17" s="111">
        <v>0.0</v>
      </c>
      <c r="AF17" s="112">
        <v>0.0</v>
      </c>
      <c r="AG17" s="113">
        <v>0.0</v>
      </c>
      <c r="AH17" s="98">
        <f t="shared" si="7"/>
        <v>1</v>
      </c>
      <c r="AI17" s="86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B18" s="231" t="s">
        <v>97</v>
      </c>
      <c r="C18" s="101" t="s">
        <v>61</v>
      </c>
      <c r="D18" s="240"/>
      <c r="E18" s="241"/>
      <c r="F18" s="242"/>
      <c r="G18" s="243"/>
      <c r="H18" s="277"/>
      <c r="I18" s="241"/>
      <c r="J18" s="277"/>
      <c r="K18" s="278"/>
      <c r="L18" s="236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31" t="s">
        <v>97</v>
      </c>
      <c r="V18" s="101" t="s">
        <v>61</v>
      </c>
      <c r="W18" s="245"/>
      <c r="X18" s="108"/>
      <c r="Y18" s="108"/>
      <c r="Z18" s="246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B19" s="231" t="s">
        <v>98</v>
      </c>
      <c r="C19" s="101" t="s">
        <v>62</v>
      </c>
      <c r="D19" s="266"/>
      <c r="E19" s="267"/>
      <c r="F19" s="104"/>
      <c r="G19" s="261"/>
      <c r="H19" s="104"/>
      <c r="I19" s="261"/>
      <c r="J19" s="104"/>
      <c r="K19" s="262"/>
      <c r="L19" s="236">
        <f t="shared" ref="L19:M19" si="20">SUM(D19,F19,H19,J19)</f>
        <v>0</v>
      </c>
      <c r="M19" s="86">
        <f t="shared" si="20"/>
        <v>0</v>
      </c>
      <c r="N19" s="32"/>
      <c r="O19" s="88"/>
      <c r="P19" s="89" t="str">
        <f t="shared" si="3"/>
        <v> </v>
      </c>
      <c r="Q19" s="89" t="str">
        <f t="shared" si="4"/>
        <v> </v>
      </c>
      <c r="R19" s="89" t="str">
        <f t="shared" si="5"/>
        <v> </v>
      </c>
      <c r="S19" s="89" t="str">
        <f t="shared" si="6"/>
        <v> </v>
      </c>
      <c r="T19" s="88"/>
      <c r="U19" s="231" t="s">
        <v>98</v>
      </c>
      <c r="V19" s="101" t="s">
        <v>62</v>
      </c>
      <c r="W19" s="263"/>
      <c r="X19" s="264"/>
      <c r="Y19" s="264"/>
      <c r="Z19" s="265"/>
      <c r="AA19" s="93"/>
      <c r="AB19" s="110">
        <v>0.0</v>
      </c>
      <c r="AC19" s="111">
        <v>0.0</v>
      </c>
      <c r="AD19" s="112">
        <v>0.0</v>
      </c>
      <c r="AE19" s="111">
        <v>0.0</v>
      </c>
      <c r="AF19" s="112">
        <v>0.0</v>
      </c>
      <c r="AG19" s="113">
        <v>0.0</v>
      </c>
      <c r="AH19" s="98">
        <f t="shared" si="7"/>
        <v>1</v>
      </c>
      <c r="AI19" s="86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B20" s="247" t="s">
        <v>99</v>
      </c>
      <c r="C20" s="119" t="s">
        <v>63</v>
      </c>
      <c r="D20" s="260"/>
      <c r="E20" s="261"/>
      <c r="F20" s="104"/>
      <c r="G20" s="261"/>
      <c r="H20" s="104"/>
      <c r="I20" s="261"/>
      <c r="J20" s="104"/>
      <c r="K20" s="262"/>
      <c r="L20" s="236">
        <f t="shared" ref="L20:M20" si="21">SUM(D20,F20,H20,J20)</f>
        <v>0</v>
      </c>
      <c r="M20" s="86">
        <f t="shared" si="21"/>
        <v>0</v>
      </c>
      <c r="N20" s="32"/>
      <c r="O20" s="88"/>
      <c r="P20" s="89" t="str">
        <f t="shared" si="3"/>
        <v> </v>
      </c>
      <c r="Q20" s="89" t="str">
        <f t="shared" si="4"/>
        <v> </v>
      </c>
      <c r="R20" s="89" t="str">
        <f t="shared" si="5"/>
        <v> </v>
      </c>
      <c r="S20" s="89" t="str">
        <f t="shared" si="6"/>
        <v> </v>
      </c>
      <c r="T20" s="88"/>
      <c r="U20" s="247" t="s">
        <v>99</v>
      </c>
      <c r="V20" s="119" t="s">
        <v>63</v>
      </c>
      <c r="W20" s="263"/>
      <c r="X20" s="264"/>
      <c r="Y20" s="264"/>
      <c r="Z20" s="265"/>
      <c r="AA20" s="93"/>
      <c r="AB20" s="110">
        <v>0.0</v>
      </c>
      <c r="AC20" s="111">
        <v>0.0</v>
      </c>
      <c r="AD20" s="112">
        <v>0.0</v>
      </c>
      <c r="AE20" s="111">
        <v>0.0</v>
      </c>
      <c r="AF20" s="112">
        <v>0.0</v>
      </c>
      <c r="AG20" s="113">
        <v>0.0</v>
      </c>
      <c r="AH20" s="98">
        <f t="shared" si="7"/>
        <v>1</v>
      </c>
      <c r="AI20" s="86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A21" s="120"/>
      <c r="B21" s="248" t="s">
        <v>100</v>
      </c>
      <c r="C21" s="249" t="s">
        <v>32</v>
      </c>
      <c r="D21" s="250"/>
      <c r="E21" s="251"/>
      <c r="F21" s="252"/>
      <c r="G21" s="251"/>
      <c r="H21" s="252"/>
      <c r="I21" s="251"/>
      <c r="J21" s="252"/>
      <c r="K21" s="253"/>
      <c r="L21" s="254">
        <f t="shared" ref="L21:M21" si="22">SUM(D21,F21,H21,J21)</f>
        <v>0</v>
      </c>
      <c r="M21" s="128">
        <f t="shared" si="22"/>
        <v>0</v>
      </c>
      <c r="N21" s="129"/>
      <c r="O21" s="88"/>
      <c r="P21" s="130" t="str">
        <f t="shared" si="3"/>
        <v> </v>
      </c>
      <c r="Q21" s="130" t="str">
        <f t="shared" si="4"/>
        <v> </v>
      </c>
      <c r="R21" s="130" t="str">
        <f t="shared" si="5"/>
        <v> </v>
      </c>
      <c r="S21" s="130" t="str">
        <f t="shared" si="6"/>
        <v> </v>
      </c>
      <c r="T21" s="88"/>
      <c r="U21" s="248" t="s">
        <v>100</v>
      </c>
      <c r="V21" s="249" t="s">
        <v>32</v>
      </c>
      <c r="W21" s="255"/>
      <c r="X21" s="132"/>
      <c r="Y21" s="132"/>
      <c r="Z21" s="256"/>
      <c r="AA21" s="93"/>
      <c r="AB21" s="134">
        <v>0.0</v>
      </c>
      <c r="AC21" s="135">
        <v>0.0</v>
      </c>
      <c r="AD21" s="136">
        <v>0.0</v>
      </c>
      <c r="AE21" s="135">
        <v>0.0</v>
      </c>
      <c r="AF21" s="136">
        <v>0.0</v>
      </c>
      <c r="AG21" s="137">
        <v>0.0</v>
      </c>
      <c r="AH21" s="138">
        <f t="shared" si="7"/>
        <v>1</v>
      </c>
      <c r="AI21" s="128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A22" s="160" t="s">
        <v>67</v>
      </c>
      <c r="B22" s="257" t="s">
        <v>101</v>
      </c>
      <c r="C22" s="258" t="s">
        <v>3</v>
      </c>
      <c r="D22" s="259"/>
      <c r="E22" s="243"/>
      <c r="F22" s="242"/>
      <c r="G22" s="243"/>
      <c r="H22" s="242"/>
      <c r="I22" s="243"/>
      <c r="J22" s="242"/>
      <c r="K22" s="244"/>
      <c r="L22" s="236">
        <f t="shared" ref="L22:M22" si="23">SUM(D22,F22,H22,J22)</f>
        <v>0</v>
      </c>
      <c r="M22" s="34">
        <f t="shared" si="23"/>
        <v>0</v>
      </c>
      <c r="N22" s="31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257" t="s">
        <v>101</v>
      </c>
      <c r="V22" s="258" t="s">
        <v>3</v>
      </c>
      <c r="W22" s="269"/>
      <c r="X22" s="108"/>
      <c r="Y22" s="108"/>
      <c r="Z22" s="246"/>
      <c r="AA22" s="93"/>
      <c r="AB22" s="147">
        <v>0.0</v>
      </c>
      <c r="AC22" s="148">
        <v>0.0</v>
      </c>
      <c r="AD22" s="149">
        <v>0.0</v>
      </c>
      <c r="AE22" s="148">
        <v>0.0</v>
      </c>
      <c r="AF22" s="149">
        <v>0.0</v>
      </c>
      <c r="AG22" s="150">
        <v>0.0</v>
      </c>
      <c r="AH22" s="151">
        <f t="shared" si="7"/>
        <v>1</v>
      </c>
      <c r="AI22" s="34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B23" s="231" t="s">
        <v>102</v>
      </c>
      <c r="C23" s="101" t="s">
        <v>59</v>
      </c>
      <c r="D23" s="259"/>
      <c r="E23" s="243"/>
      <c r="F23" s="242"/>
      <c r="G23" s="243"/>
      <c r="H23" s="242"/>
      <c r="I23" s="243"/>
      <c r="J23" s="242"/>
      <c r="K23" s="244"/>
      <c r="L23" s="236">
        <f t="shared" ref="L23:M23" si="24">SUM(D23,F23,H23,J23)</f>
        <v>0</v>
      </c>
      <c r="M23" s="86">
        <f t="shared" si="24"/>
        <v>0</v>
      </c>
      <c r="N23" s="32"/>
      <c r="O23" s="88"/>
      <c r="P23" s="89" t="str">
        <f t="shared" si="3"/>
        <v> </v>
      </c>
      <c r="Q23" s="89" t="str">
        <f t="shared" si="4"/>
        <v> </v>
      </c>
      <c r="R23" s="89" t="str">
        <f t="shared" si="5"/>
        <v> </v>
      </c>
      <c r="S23" s="89" t="str">
        <f t="shared" si="6"/>
        <v> </v>
      </c>
      <c r="T23" s="88"/>
      <c r="U23" s="231" t="s">
        <v>102</v>
      </c>
      <c r="V23" s="101" t="s">
        <v>59</v>
      </c>
      <c r="W23" s="269"/>
      <c r="X23" s="108"/>
      <c r="Y23" s="108"/>
      <c r="Z23" s="246"/>
      <c r="AA23" s="93"/>
      <c r="AB23" s="110">
        <v>0.0</v>
      </c>
      <c r="AC23" s="111">
        <v>0.0</v>
      </c>
      <c r="AD23" s="112">
        <v>0.0</v>
      </c>
      <c r="AE23" s="111">
        <v>0.0</v>
      </c>
      <c r="AF23" s="112">
        <v>0.0</v>
      </c>
      <c r="AG23" s="113">
        <v>0.0</v>
      </c>
      <c r="AH23" s="98">
        <f t="shared" si="7"/>
        <v>1</v>
      </c>
      <c r="AI23" s="86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B24" s="231" t="s">
        <v>103</v>
      </c>
      <c r="C24" s="101" t="s">
        <v>60</v>
      </c>
      <c r="D24" s="259"/>
      <c r="E24" s="243"/>
      <c r="F24" s="242"/>
      <c r="G24" s="243"/>
      <c r="H24" s="242"/>
      <c r="I24" s="243"/>
      <c r="J24" s="242"/>
      <c r="K24" s="244"/>
      <c r="L24" s="236">
        <f t="shared" ref="L24:M24" si="25">SUM(D24,F24,H24,J24)</f>
        <v>0</v>
      </c>
      <c r="M24" s="86">
        <f t="shared" si="25"/>
        <v>0</v>
      </c>
      <c r="N24" s="32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231" t="s">
        <v>103</v>
      </c>
      <c r="V24" s="101" t="s">
        <v>60</v>
      </c>
      <c r="W24" s="269"/>
      <c r="X24" s="108"/>
      <c r="Y24" s="108"/>
      <c r="Z24" s="246"/>
      <c r="AA24" s="93"/>
      <c r="AB24" s="110">
        <v>0.0</v>
      </c>
      <c r="AC24" s="111">
        <v>0.0</v>
      </c>
      <c r="AD24" s="112">
        <v>0.0</v>
      </c>
      <c r="AE24" s="111">
        <v>0.0</v>
      </c>
      <c r="AF24" s="112">
        <v>0.0</v>
      </c>
      <c r="AG24" s="113">
        <v>0.0</v>
      </c>
      <c r="AH24" s="98">
        <f t="shared" si="7"/>
        <v>1</v>
      </c>
      <c r="AI24" s="86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B25" s="231" t="s">
        <v>104</v>
      </c>
      <c r="C25" s="101" t="s">
        <v>61</v>
      </c>
      <c r="D25" s="240"/>
      <c r="E25" s="241"/>
      <c r="F25" s="277"/>
      <c r="G25" s="241"/>
      <c r="H25" s="242"/>
      <c r="I25" s="243"/>
      <c r="J25" s="242"/>
      <c r="K25" s="244"/>
      <c r="L25" s="236">
        <f t="shared" ref="L25:M25" si="26">SUM(D25,F25,H25,J25)</f>
        <v>0</v>
      </c>
      <c r="M25" s="86">
        <f t="shared" si="26"/>
        <v>0</v>
      </c>
      <c r="N25" s="32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31" t="s">
        <v>104</v>
      </c>
      <c r="V25" s="101" t="s">
        <v>61</v>
      </c>
      <c r="W25" s="245"/>
      <c r="X25" s="108"/>
      <c r="Y25" s="108"/>
      <c r="Z25" s="246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B26" s="231" t="s">
        <v>105</v>
      </c>
      <c r="C26" s="101" t="s">
        <v>62</v>
      </c>
      <c r="D26" s="266"/>
      <c r="E26" s="267"/>
      <c r="F26" s="152"/>
      <c r="G26" s="267"/>
      <c r="H26" s="104"/>
      <c r="I26" s="261"/>
      <c r="J26" s="104"/>
      <c r="K26" s="262"/>
      <c r="L26" s="236">
        <f t="shared" ref="L26:M26" si="27">SUM(D26,F26,H26,J26)</f>
        <v>0</v>
      </c>
      <c r="M26" s="86">
        <f t="shared" si="27"/>
        <v>0</v>
      </c>
      <c r="N26" s="32"/>
      <c r="O26" s="88"/>
      <c r="P26" s="89" t="str">
        <f t="shared" si="3"/>
        <v> </v>
      </c>
      <c r="Q26" s="89" t="str">
        <f t="shared" si="4"/>
        <v> </v>
      </c>
      <c r="R26" s="89" t="str">
        <f t="shared" si="5"/>
        <v> </v>
      </c>
      <c r="S26" s="89" t="str">
        <f t="shared" si="6"/>
        <v> </v>
      </c>
      <c r="T26" s="88"/>
      <c r="U26" s="231" t="s">
        <v>105</v>
      </c>
      <c r="V26" s="101" t="s">
        <v>62</v>
      </c>
      <c r="W26" s="268"/>
      <c r="X26" s="264"/>
      <c r="Y26" s="264"/>
      <c r="Z26" s="265"/>
      <c r="AA26" s="93"/>
      <c r="AB26" s="110">
        <v>0.0</v>
      </c>
      <c r="AC26" s="111">
        <v>0.0</v>
      </c>
      <c r="AD26" s="112">
        <v>0.0</v>
      </c>
      <c r="AE26" s="111">
        <v>0.0</v>
      </c>
      <c r="AF26" s="112">
        <v>0.0</v>
      </c>
      <c r="AG26" s="113">
        <v>0.0</v>
      </c>
      <c r="AH26" s="98">
        <f t="shared" si="7"/>
        <v>1</v>
      </c>
      <c r="AI26" s="86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B27" s="247" t="s">
        <v>106</v>
      </c>
      <c r="C27" s="119" t="s">
        <v>63</v>
      </c>
      <c r="D27" s="260"/>
      <c r="E27" s="261"/>
      <c r="F27" s="104"/>
      <c r="G27" s="261"/>
      <c r="H27" s="104"/>
      <c r="I27" s="261"/>
      <c r="J27" s="104"/>
      <c r="K27" s="262"/>
      <c r="L27" s="236">
        <f t="shared" ref="L27:M27" si="28">SUM(D27,F27,H27,J27)</f>
        <v>0</v>
      </c>
      <c r="M27" s="86">
        <f t="shared" si="28"/>
        <v>0</v>
      </c>
      <c r="N27" s="32"/>
      <c r="O27" s="88"/>
      <c r="P27" s="89" t="str">
        <f t="shared" si="3"/>
        <v> </v>
      </c>
      <c r="Q27" s="89" t="str">
        <f t="shared" si="4"/>
        <v> </v>
      </c>
      <c r="R27" s="89" t="str">
        <f t="shared" si="5"/>
        <v> </v>
      </c>
      <c r="S27" s="89" t="str">
        <f t="shared" si="6"/>
        <v> </v>
      </c>
      <c r="T27" s="88"/>
      <c r="U27" s="247" t="s">
        <v>106</v>
      </c>
      <c r="V27" s="119" t="s">
        <v>63</v>
      </c>
      <c r="W27" s="263"/>
      <c r="X27" s="264"/>
      <c r="Y27" s="264"/>
      <c r="Z27" s="265"/>
      <c r="AA27" s="93"/>
      <c r="AB27" s="110">
        <v>0.0</v>
      </c>
      <c r="AC27" s="111">
        <v>0.0</v>
      </c>
      <c r="AD27" s="112">
        <v>0.0</v>
      </c>
      <c r="AE27" s="111">
        <v>0.0</v>
      </c>
      <c r="AF27" s="112">
        <v>0.0</v>
      </c>
      <c r="AG27" s="113">
        <v>0.0</v>
      </c>
      <c r="AH27" s="98">
        <f t="shared" si="7"/>
        <v>1</v>
      </c>
      <c r="AI27" s="86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A28" s="120"/>
      <c r="B28" s="248" t="s">
        <v>107</v>
      </c>
      <c r="C28" s="249" t="s">
        <v>32</v>
      </c>
      <c r="D28" s="250"/>
      <c r="E28" s="251"/>
      <c r="F28" s="252"/>
      <c r="G28" s="251"/>
      <c r="H28" s="252"/>
      <c r="I28" s="251"/>
      <c r="J28" s="252"/>
      <c r="K28" s="253"/>
      <c r="L28" s="254">
        <f t="shared" ref="L28:M28" si="29">SUM(D28,F28,H28,J28)</f>
        <v>0</v>
      </c>
      <c r="M28" s="128">
        <f t="shared" si="29"/>
        <v>0</v>
      </c>
      <c r="N28" s="129"/>
      <c r="O28" s="88"/>
      <c r="P28" s="130" t="str">
        <f t="shared" si="3"/>
        <v> </v>
      </c>
      <c r="Q28" s="130" t="str">
        <f t="shared" si="4"/>
        <v> </v>
      </c>
      <c r="R28" s="130" t="str">
        <f t="shared" si="5"/>
        <v> </v>
      </c>
      <c r="S28" s="130" t="str">
        <f t="shared" si="6"/>
        <v> </v>
      </c>
      <c r="T28" s="88"/>
      <c r="U28" s="248" t="s">
        <v>107</v>
      </c>
      <c r="V28" s="249" t="s">
        <v>32</v>
      </c>
      <c r="W28" s="255"/>
      <c r="X28" s="132"/>
      <c r="Y28" s="132"/>
      <c r="Z28" s="256"/>
      <c r="AA28" s="93"/>
      <c r="AB28" s="134">
        <v>0.0</v>
      </c>
      <c r="AC28" s="135">
        <v>0.0</v>
      </c>
      <c r="AD28" s="136">
        <v>0.0</v>
      </c>
      <c r="AE28" s="135">
        <v>0.0</v>
      </c>
      <c r="AF28" s="136">
        <v>0.0</v>
      </c>
      <c r="AG28" s="137">
        <v>0.0</v>
      </c>
      <c r="AH28" s="138">
        <f t="shared" si="7"/>
        <v>1</v>
      </c>
      <c r="AI28" s="128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A29" s="160" t="s">
        <v>122</v>
      </c>
      <c r="B29" s="257" t="s">
        <v>109</v>
      </c>
      <c r="C29" s="258" t="s">
        <v>3</v>
      </c>
      <c r="D29" s="259"/>
      <c r="E29" s="243"/>
      <c r="F29" s="242"/>
      <c r="G29" s="243"/>
      <c r="H29" s="242"/>
      <c r="I29" s="243"/>
      <c r="J29" s="242"/>
      <c r="K29" s="244"/>
      <c r="L29" s="236">
        <f t="shared" ref="L29:M29" si="30">SUM(D29,F29,H29,J29)</f>
        <v>0</v>
      </c>
      <c r="M29" s="34">
        <f t="shared" si="30"/>
        <v>0</v>
      </c>
      <c r="N29" s="31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257" t="s">
        <v>109</v>
      </c>
      <c r="V29" s="258" t="s">
        <v>3</v>
      </c>
      <c r="W29" s="269"/>
      <c r="X29" s="108"/>
      <c r="Y29" s="108"/>
      <c r="Z29" s="246"/>
      <c r="AA29" s="93"/>
      <c r="AB29" s="147">
        <v>0.0</v>
      </c>
      <c r="AC29" s="148">
        <v>0.0</v>
      </c>
      <c r="AD29" s="149">
        <v>0.0</v>
      </c>
      <c r="AE29" s="148">
        <v>0.0</v>
      </c>
      <c r="AF29" s="149">
        <v>0.0</v>
      </c>
      <c r="AG29" s="150">
        <v>0.0</v>
      </c>
      <c r="AH29" s="151">
        <f t="shared" si="7"/>
        <v>1</v>
      </c>
      <c r="AI29" s="34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B30" s="231" t="s">
        <v>110</v>
      </c>
      <c r="C30" s="101" t="s">
        <v>59</v>
      </c>
      <c r="D30" s="259"/>
      <c r="E30" s="243"/>
      <c r="F30" s="242"/>
      <c r="G30" s="243"/>
      <c r="H30" s="242"/>
      <c r="I30" s="243"/>
      <c r="J30" s="242"/>
      <c r="K30" s="244"/>
      <c r="L30" s="236">
        <f t="shared" ref="L30:M30" si="31">SUM(D30,F30,H30,J30)</f>
        <v>0</v>
      </c>
      <c r="M30" s="86">
        <f t="shared" si="31"/>
        <v>0</v>
      </c>
      <c r="N30" s="32"/>
      <c r="O30" s="88"/>
      <c r="P30" s="89" t="str">
        <f t="shared" si="3"/>
        <v> </v>
      </c>
      <c r="Q30" s="89" t="str">
        <f t="shared" si="4"/>
        <v> </v>
      </c>
      <c r="R30" s="89" t="str">
        <f t="shared" si="5"/>
        <v> </v>
      </c>
      <c r="S30" s="89" t="str">
        <f t="shared" si="6"/>
        <v> </v>
      </c>
      <c r="T30" s="88"/>
      <c r="U30" s="231" t="s">
        <v>110</v>
      </c>
      <c r="V30" s="101" t="s">
        <v>59</v>
      </c>
      <c r="W30" s="269"/>
      <c r="X30" s="108"/>
      <c r="Y30" s="108"/>
      <c r="Z30" s="246"/>
      <c r="AA30" s="93"/>
      <c r="AB30" s="110">
        <v>0.0</v>
      </c>
      <c r="AC30" s="111">
        <v>0.0</v>
      </c>
      <c r="AD30" s="112">
        <v>0.0</v>
      </c>
      <c r="AE30" s="111">
        <v>0.0</v>
      </c>
      <c r="AF30" s="112">
        <v>0.0</v>
      </c>
      <c r="AG30" s="113">
        <v>0.0</v>
      </c>
      <c r="AH30" s="98">
        <f t="shared" si="7"/>
        <v>1</v>
      </c>
      <c r="AI30" s="86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B31" s="231" t="s">
        <v>111</v>
      </c>
      <c r="C31" s="101" t="s">
        <v>60</v>
      </c>
      <c r="D31" s="240"/>
      <c r="E31" s="241"/>
      <c r="F31" s="277"/>
      <c r="G31" s="241"/>
      <c r="H31" s="242"/>
      <c r="I31" s="243"/>
      <c r="J31" s="242"/>
      <c r="K31" s="244"/>
      <c r="L31" s="236">
        <f t="shared" ref="L31:M31" si="32">SUM(D31,F31,H31,J31)</f>
        <v>0</v>
      </c>
      <c r="M31" s="86">
        <f t="shared" si="32"/>
        <v>0</v>
      </c>
      <c r="N31" s="32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231" t="s">
        <v>111</v>
      </c>
      <c r="V31" s="101" t="s">
        <v>60</v>
      </c>
      <c r="W31" s="245"/>
      <c r="X31" s="108"/>
      <c r="Y31" s="108"/>
      <c r="Z31" s="246"/>
      <c r="AA31" s="93"/>
      <c r="AB31" s="110">
        <v>0.0</v>
      </c>
      <c r="AC31" s="111">
        <v>0.0</v>
      </c>
      <c r="AD31" s="112">
        <v>0.0</v>
      </c>
      <c r="AE31" s="111">
        <v>0.0</v>
      </c>
      <c r="AF31" s="112">
        <v>0.0</v>
      </c>
      <c r="AG31" s="113">
        <v>0.0</v>
      </c>
      <c r="AH31" s="98">
        <f t="shared" si="7"/>
        <v>1</v>
      </c>
      <c r="AI31" s="86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B32" s="231" t="s">
        <v>112</v>
      </c>
      <c r="C32" s="101" t="s">
        <v>61</v>
      </c>
      <c r="D32" s="240"/>
      <c r="E32" s="241"/>
      <c r="F32" s="277"/>
      <c r="G32" s="241"/>
      <c r="H32" s="242"/>
      <c r="I32" s="243"/>
      <c r="J32" s="242"/>
      <c r="K32" s="244"/>
      <c r="L32" s="236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231" t="s">
        <v>112</v>
      </c>
      <c r="V32" s="101" t="s">
        <v>61</v>
      </c>
      <c r="W32" s="269"/>
      <c r="X32" s="108"/>
      <c r="Y32" s="108"/>
      <c r="Z32" s="246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B33" s="231" t="s">
        <v>113</v>
      </c>
      <c r="C33" s="101" t="s">
        <v>62</v>
      </c>
      <c r="D33" s="260"/>
      <c r="E33" s="261"/>
      <c r="F33" s="104"/>
      <c r="G33" s="261"/>
      <c r="H33" s="104"/>
      <c r="I33" s="261"/>
      <c r="J33" s="104"/>
      <c r="K33" s="262"/>
      <c r="L33" s="236">
        <f t="shared" ref="L33:M33" si="34">SUM(D33,F33,H33,J33)</f>
        <v>0</v>
      </c>
      <c r="M33" s="86">
        <f t="shared" si="34"/>
        <v>0</v>
      </c>
      <c r="N33" s="32"/>
      <c r="O33" s="88"/>
      <c r="P33" s="89" t="str">
        <f t="shared" si="3"/>
        <v> </v>
      </c>
      <c r="Q33" s="89" t="str">
        <f t="shared" si="4"/>
        <v> </v>
      </c>
      <c r="R33" s="89" t="str">
        <f t="shared" si="5"/>
        <v> </v>
      </c>
      <c r="S33" s="89" t="str">
        <f t="shared" si="6"/>
        <v> </v>
      </c>
      <c r="T33" s="88"/>
      <c r="U33" s="231" t="s">
        <v>113</v>
      </c>
      <c r="V33" s="101" t="s">
        <v>62</v>
      </c>
      <c r="W33" s="263"/>
      <c r="X33" s="264"/>
      <c r="Y33" s="264"/>
      <c r="Z33" s="265"/>
      <c r="AA33" s="93"/>
      <c r="AB33" s="110">
        <v>0.0</v>
      </c>
      <c r="AC33" s="111">
        <v>0.0</v>
      </c>
      <c r="AD33" s="112">
        <v>0.0</v>
      </c>
      <c r="AE33" s="111">
        <v>0.0</v>
      </c>
      <c r="AF33" s="112">
        <v>0.0</v>
      </c>
      <c r="AG33" s="113">
        <v>0.0</v>
      </c>
      <c r="AH33" s="98">
        <f t="shared" si="7"/>
        <v>1</v>
      </c>
      <c r="AI33" s="86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B34" s="247" t="s">
        <v>114</v>
      </c>
      <c r="C34" s="119" t="s">
        <v>63</v>
      </c>
      <c r="D34" s="260"/>
      <c r="E34" s="261"/>
      <c r="F34" s="104"/>
      <c r="G34" s="261"/>
      <c r="H34" s="104"/>
      <c r="I34" s="261"/>
      <c r="J34" s="104"/>
      <c r="K34" s="262"/>
      <c r="L34" s="236">
        <f t="shared" ref="L34:M34" si="35">SUM(D34,F34,H34,J34)</f>
        <v>0</v>
      </c>
      <c r="M34" s="86">
        <f t="shared" si="35"/>
        <v>0</v>
      </c>
      <c r="N34" s="32"/>
      <c r="O34" s="88"/>
      <c r="P34" s="89" t="str">
        <f t="shared" si="3"/>
        <v> </v>
      </c>
      <c r="Q34" s="89" t="str">
        <f t="shared" si="4"/>
        <v> </v>
      </c>
      <c r="R34" s="89" t="str">
        <f t="shared" si="5"/>
        <v> </v>
      </c>
      <c r="S34" s="89" t="str">
        <f t="shared" si="6"/>
        <v> </v>
      </c>
      <c r="T34" s="88"/>
      <c r="U34" s="247" t="s">
        <v>114</v>
      </c>
      <c r="V34" s="119" t="s">
        <v>63</v>
      </c>
      <c r="W34" s="263"/>
      <c r="X34" s="264"/>
      <c r="Y34" s="264"/>
      <c r="Z34" s="265"/>
      <c r="AA34" s="93"/>
      <c r="AB34" s="110">
        <v>0.0</v>
      </c>
      <c r="AC34" s="111">
        <v>0.0</v>
      </c>
      <c r="AD34" s="112">
        <v>0.0</v>
      </c>
      <c r="AE34" s="111">
        <v>0.0</v>
      </c>
      <c r="AF34" s="112">
        <v>0.0</v>
      </c>
      <c r="AG34" s="113">
        <v>0.0</v>
      </c>
      <c r="AH34" s="98">
        <f t="shared" si="7"/>
        <v>1</v>
      </c>
      <c r="AI34" s="86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A35" s="120"/>
      <c r="B35" s="248" t="s">
        <v>123</v>
      </c>
      <c r="C35" s="249" t="s">
        <v>32</v>
      </c>
      <c r="D35" s="250"/>
      <c r="E35" s="251"/>
      <c r="F35" s="252"/>
      <c r="G35" s="251"/>
      <c r="H35" s="252"/>
      <c r="I35" s="251"/>
      <c r="J35" s="252"/>
      <c r="K35" s="253"/>
      <c r="L35" s="254">
        <f t="shared" ref="L35:M35" si="36">SUM(D35,F35,H35,J35)</f>
        <v>0</v>
      </c>
      <c r="M35" s="128">
        <f t="shared" si="36"/>
        <v>0</v>
      </c>
      <c r="N35" s="129"/>
      <c r="O35" s="88"/>
      <c r="P35" s="130" t="str">
        <f t="shared" si="3"/>
        <v> </v>
      </c>
      <c r="Q35" s="130" t="str">
        <f t="shared" si="4"/>
        <v> </v>
      </c>
      <c r="R35" s="130" t="str">
        <f t="shared" si="5"/>
        <v> </v>
      </c>
      <c r="S35" s="130" t="str">
        <f t="shared" si="6"/>
        <v> </v>
      </c>
      <c r="T35" s="88"/>
      <c r="U35" s="248" t="s">
        <v>123</v>
      </c>
      <c r="V35" s="249" t="s">
        <v>32</v>
      </c>
      <c r="W35" s="255"/>
      <c r="X35" s="132"/>
      <c r="Y35" s="132"/>
      <c r="Z35" s="256"/>
      <c r="AA35" s="93"/>
      <c r="AB35" s="134">
        <v>0.0</v>
      </c>
      <c r="AC35" s="135">
        <v>0.0</v>
      </c>
      <c r="AD35" s="136">
        <v>0.0</v>
      </c>
      <c r="AE35" s="135">
        <v>0.0</v>
      </c>
      <c r="AF35" s="136">
        <v>0.0</v>
      </c>
      <c r="AG35" s="137">
        <v>0.0</v>
      </c>
      <c r="AH35" s="138">
        <f t="shared" si="7"/>
        <v>1</v>
      </c>
      <c r="AI35" s="128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282"/>
      <c r="B36" s="283"/>
      <c r="C36" s="163"/>
      <c r="D36" s="284"/>
      <c r="E36" s="285"/>
      <c r="F36" s="286"/>
      <c r="G36" s="285"/>
      <c r="H36" s="286"/>
      <c r="I36" s="285"/>
      <c r="J36" s="286"/>
      <c r="K36" s="287"/>
      <c r="L36" s="288"/>
      <c r="M36" s="313"/>
      <c r="N36" s="31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289" t="str">
        <f t="shared" ref="U36:V36" si="37">B36</f>
        <v/>
      </c>
      <c r="V36" s="163" t="str">
        <f t="shared" si="37"/>
        <v/>
      </c>
      <c r="W36" s="290"/>
      <c r="X36" s="291"/>
      <c r="Y36" s="291"/>
      <c r="Z36" s="292"/>
      <c r="AA36" s="93"/>
      <c r="AB36" s="314">
        <v>0.0</v>
      </c>
      <c r="AC36" s="315">
        <v>0.0</v>
      </c>
      <c r="AD36" s="316">
        <v>0.0</v>
      </c>
      <c r="AE36" s="315">
        <v>0.0</v>
      </c>
      <c r="AF36" s="316">
        <v>0.0</v>
      </c>
      <c r="AG36" s="317">
        <v>0.0</v>
      </c>
      <c r="AH36" s="151">
        <f t="shared" si="7"/>
        <v>1</v>
      </c>
      <c r="AI36" s="34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309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193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10" t="s">
        <v>147</v>
      </c>
      <c r="B41" s="6"/>
      <c r="C41" s="7"/>
      <c r="D41" s="86">
        <f>SUM('5月'!D32:D36,D6:D7)</f>
        <v>0</v>
      </c>
      <c r="E41" s="86">
        <f>SUM('5月'!E32:E36,E6:E7)</f>
        <v>0</v>
      </c>
      <c r="F41" s="86">
        <f>SUM('5月'!F32:F36,F6:F7)</f>
        <v>0</v>
      </c>
      <c r="G41" s="86">
        <f>SUM('5月'!G32:G36,G6:G7)</f>
        <v>0</v>
      </c>
      <c r="H41" s="86">
        <f>SUM('5月'!H32:H36,H6:H7)</f>
        <v>0</v>
      </c>
      <c r="I41" s="86">
        <f>SUM('5月'!I32:I36,I6:I7)</f>
        <v>0</v>
      </c>
      <c r="J41" s="86">
        <f>SUM('5月'!J32:J36,J6:J7)</f>
        <v>0</v>
      </c>
      <c r="K41" s="86">
        <f>SUM('5月'!K32:K36,K6:K7)</f>
        <v>0</v>
      </c>
      <c r="L41" s="86">
        <f t="shared" ref="L41:M41" si="40">SUM(D41,F41,H41,J41)</f>
        <v>0</v>
      </c>
      <c r="M41" s="86">
        <f t="shared" si="40"/>
        <v>0</v>
      </c>
      <c r="N41" s="209">
        <f>COUNTIF('5月'!L32:L36,"&lt;&gt;0")+COUNTIF(L6:L7,"&lt;&gt;0")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210" t="s">
        <v>148</v>
      </c>
      <c r="B42" s="6"/>
      <c r="C42" s="7"/>
      <c r="D42" s="86">
        <f t="shared" ref="D42:K42" si="41">SUM(D8:D14)</f>
        <v>0</v>
      </c>
      <c r="E42" s="86">
        <f t="shared" si="41"/>
        <v>0</v>
      </c>
      <c r="F42" s="86">
        <f t="shared" si="41"/>
        <v>0</v>
      </c>
      <c r="G42" s="86">
        <f t="shared" si="41"/>
        <v>0</v>
      </c>
      <c r="H42" s="86">
        <f t="shared" si="41"/>
        <v>0</v>
      </c>
      <c r="I42" s="86">
        <f t="shared" si="41"/>
        <v>0</v>
      </c>
      <c r="J42" s="86">
        <f t="shared" si="41"/>
        <v>0</v>
      </c>
      <c r="K42" s="86">
        <f t="shared" si="41"/>
        <v>0</v>
      </c>
      <c r="L42" s="86">
        <f t="shared" ref="L42:M42" si="42">SUM(D42,F42,H42,J42)</f>
        <v>0</v>
      </c>
      <c r="M42" s="86">
        <f t="shared" si="42"/>
        <v>0</v>
      </c>
      <c r="N42" s="209">
        <f>COUNTIF(L8:L14,"&lt;&gt;0")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210" t="s">
        <v>149</v>
      </c>
      <c r="B43" s="6"/>
      <c r="C43" s="7"/>
      <c r="D43" s="86">
        <f t="shared" ref="D43:K43" si="43">SUM(D15:D21)</f>
        <v>0</v>
      </c>
      <c r="E43" s="86">
        <f t="shared" si="43"/>
        <v>0</v>
      </c>
      <c r="F43" s="86">
        <f t="shared" si="43"/>
        <v>0</v>
      </c>
      <c r="G43" s="86">
        <f t="shared" si="43"/>
        <v>0</v>
      </c>
      <c r="H43" s="86">
        <f t="shared" si="43"/>
        <v>0</v>
      </c>
      <c r="I43" s="86">
        <f t="shared" si="43"/>
        <v>0</v>
      </c>
      <c r="J43" s="86">
        <f t="shared" si="43"/>
        <v>0</v>
      </c>
      <c r="K43" s="86">
        <f t="shared" si="43"/>
        <v>0</v>
      </c>
      <c r="L43" s="86">
        <f t="shared" ref="L43:M43" si="44">SUM(D43,F43,H43,J43)</f>
        <v>0</v>
      </c>
      <c r="M43" s="86">
        <f t="shared" si="44"/>
        <v>0</v>
      </c>
      <c r="N43" s="209">
        <f>COUNTIF(L15:L21,"&lt;&gt;0")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10" t="s">
        <v>150</v>
      </c>
      <c r="B44" s="6"/>
      <c r="C44" s="7"/>
      <c r="D44" s="86">
        <f t="shared" ref="D44:K44" si="45">SUM(D22:D28)</f>
        <v>0</v>
      </c>
      <c r="E44" s="86">
        <f t="shared" si="45"/>
        <v>0</v>
      </c>
      <c r="F44" s="86">
        <f t="shared" si="45"/>
        <v>0</v>
      </c>
      <c r="G44" s="86">
        <f t="shared" si="45"/>
        <v>0</v>
      </c>
      <c r="H44" s="86">
        <f t="shared" si="45"/>
        <v>0</v>
      </c>
      <c r="I44" s="86">
        <f t="shared" si="45"/>
        <v>0</v>
      </c>
      <c r="J44" s="86">
        <f t="shared" si="45"/>
        <v>0</v>
      </c>
      <c r="K44" s="86">
        <f t="shared" si="45"/>
        <v>0</v>
      </c>
      <c r="L44" s="86">
        <f t="shared" ref="L44:M44" si="46">SUM(D44,F44,H44,J44)</f>
        <v>0</v>
      </c>
      <c r="M44" s="86">
        <f t="shared" si="46"/>
        <v>0</v>
      </c>
      <c r="N44" s="209">
        <f>COUNTIF(L22:L28,"&lt;&gt;0")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10" t="s">
        <v>151</v>
      </c>
      <c r="B45" s="6"/>
      <c r="C45" s="7"/>
      <c r="D45" s="86">
        <f t="shared" ref="D45:K45" si="47">SUM(D29:D35)</f>
        <v>0</v>
      </c>
      <c r="E45" s="86">
        <f t="shared" si="47"/>
        <v>0</v>
      </c>
      <c r="F45" s="86">
        <f t="shared" si="47"/>
        <v>0</v>
      </c>
      <c r="G45" s="86">
        <f t="shared" si="47"/>
        <v>0</v>
      </c>
      <c r="H45" s="86">
        <f t="shared" si="47"/>
        <v>0</v>
      </c>
      <c r="I45" s="86">
        <f t="shared" si="47"/>
        <v>0</v>
      </c>
      <c r="J45" s="86">
        <f t="shared" si="47"/>
        <v>0</v>
      </c>
      <c r="K45" s="86">
        <f t="shared" si="47"/>
        <v>0</v>
      </c>
      <c r="L45" s="86">
        <f t="shared" ref="L45:M45" si="48">SUM(D45,F45,H45,J45)</f>
        <v>0</v>
      </c>
      <c r="M45" s="86">
        <f t="shared" si="48"/>
        <v>0</v>
      </c>
      <c r="N45" s="209">
        <f>COUNTIF(L29:L35,"&lt;&gt;0")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4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9"/>
      <c r="X51" s="2"/>
      <c r="Y51" s="2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16"/>
      <c r="I53" s="216"/>
      <c r="J53" s="216"/>
      <c r="K53" s="3"/>
      <c r="L53" s="2"/>
      <c r="M53" s="217"/>
      <c r="N53" s="217"/>
      <c r="O53" s="2"/>
      <c r="P53" s="2"/>
      <c r="Q53" s="2"/>
      <c r="R53" s="2"/>
      <c r="S53" s="2"/>
      <c r="T53" s="2"/>
      <c r="U53" s="2"/>
      <c r="V53" s="2"/>
      <c r="W53" s="2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2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7"/>
    <mergeCell ref="A8:A14"/>
    <mergeCell ref="A15:A21"/>
    <mergeCell ref="A22:A28"/>
    <mergeCell ref="A29:A35"/>
    <mergeCell ref="B37:C37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60:G60"/>
    <mergeCell ref="D61:E61"/>
    <mergeCell ref="F61:G61"/>
    <mergeCell ref="D52:E52"/>
    <mergeCell ref="F52:G52"/>
    <mergeCell ref="D53:E53"/>
    <mergeCell ref="F53:G53"/>
    <mergeCell ref="D55:G55"/>
    <mergeCell ref="D56:E56"/>
    <mergeCell ref="F56:G56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4.13"/>
    <col customWidth="1" min="4" max="4" width="8.75"/>
    <col customWidth="1" min="5" max="5" width="4.75"/>
    <col customWidth="1" min="6" max="6" width="8.75"/>
    <col customWidth="1" min="7" max="7" width="4.75"/>
    <col customWidth="1" min="8" max="8" width="8.75"/>
    <col customWidth="1" min="9" max="9" width="4.75"/>
    <col customWidth="1" min="10" max="10" width="8.75"/>
    <col customWidth="1" min="11" max="11" width="4.75"/>
    <col customWidth="1" min="12" max="13" width="8.75"/>
    <col customWidth="1" min="14" max="14" width="9.63"/>
    <col customWidth="1" min="15" max="15" width="2.5"/>
    <col customWidth="1" min="16" max="19" width="5.38"/>
    <col customWidth="1" min="20" max="20" width="3.25"/>
    <col customWidth="1" min="21" max="22" width="4.25"/>
    <col customWidth="1" min="23" max="25" width="9.88"/>
    <col customWidth="1" min="26" max="26" width="11.0"/>
    <col customWidth="1" min="27" max="27" width="2.5"/>
    <col customWidth="1" min="28" max="31" width="8.25"/>
    <col customWidth="1" min="32" max="35" width="7.88"/>
  </cols>
  <sheetData>
    <row r="1" ht="15.75" customHeight="1">
      <c r="A1" s="35" t="s">
        <v>21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7.2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152</v>
      </c>
      <c r="B3" s="56" t="s">
        <v>152</v>
      </c>
      <c r="C3" s="56" t="s">
        <v>152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78" t="s">
        <v>57</v>
      </c>
      <c r="B6" s="231" t="s">
        <v>83</v>
      </c>
      <c r="C6" s="101" t="s">
        <v>3</v>
      </c>
      <c r="D6" s="232"/>
      <c r="E6" s="233"/>
      <c r="F6" s="234"/>
      <c r="G6" s="233"/>
      <c r="H6" s="234"/>
      <c r="I6" s="233"/>
      <c r="J6" s="234"/>
      <c r="K6" s="235"/>
      <c r="L6" s="236">
        <f t="shared" ref="L6:M6" si="1">SUM(D6,F6,H6,J6)</f>
        <v>0</v>
      </c>
      <c r="M6" s="86">
        <f t="shared" si="1"/>
        <v>0</v>
      </c>
      <c r="N6" s="32"/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231" t="s">
        <v>83</v>
      </c>
      <c r="V6" s="101" t="s">
        <v>3</v>
      </c>
      <c r="W6" s="237"/>
      <c r="X6" s="238"/>
      <c r="Y6" s="238"/>
      <c r="Z6" s="23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B7" s="231" t="s">
        <v>84</v>
      </c>
      <c r="C7" s="101" t="s">
        <v>59</v>
      </c>
      <c r="D7" s="240"/>
      <c r="E7" s="241"/>
      <c r="F7" s="242"/>
      <c r="G7" s="243"/>
      <c r="H7" s="242"/>
      <c r="I7" s="243"/>
      <c r="J7" s="242"/>
      <c r="K7" s="244"/>
      <c r="L7" s="236">
        <f t="shared" ref="L7:M7" si="2">SUM(D7,F7,H7,J7)</f>
        <v>0</v>
      </c>
      <c r="M7" s="86">
        <f t="shared" si="2"/>
        <v>0</v>
      </c>
      <c r="N7" s="32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231" t="s">
        <v>84</v>
      </c>
      <c r="V7" s="101" t="s">
        <v>59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B8" s="231" t="s">
        <v>85</v>
      </c>
      <c r="C8" s="101" t="s">
        <v>60</v>
      </c>
      <c r="D8" s="240"/>
      <c r="E8" s="241"/>
      <c r="F8" s="242"/>
      <c r="G8" s="243"/>
      <c r="H8" s="242"/>
      <c r="I8" s="243"/>
      <c r="J8" s="242"/>
      <c r="K8" s="244"/>
      <c r="L8" s="236">
        <f t="shared" ref="L8:M8" si="9">SUM(D8,F8,H8,J8)</f>
        <v>0</v>
      </c>
      <c r="M8" s="86">
        <f t="shared" si="9"/>
        <v>0</v>
      </c>
      <c r="N8" s="32"/>
      <c r="O8" s="88"/>
      <c r="P8" s="89" t="str">
        <f t="shared" si="3"/>
        <v> </v>
      </c>
      <c r="Q8" s="89" t="str">
        <f t="shared" si="4"/>
        <v> </v>
      </c>
      <c r="R8" s="89" t="str">
        <f t="shared" si="5"/>
        <v> </v>
      </c>
      <c r="S8" s="89" t="str">
        <f t="shared" si="6"/>
        <v> </v>
      </c>
      <c r="T8" s="88"/>
      <c r="U8" s="231" t="s">
        <v>85</v>
      </c>
      <c r="V8" s="101" t="s">
        <v>60</v>
      </c>
      <c r="W8" s="245"/>
      <c r="X8" s="108"/>
      <c r="Y8" s="108"/>
      <c r="Z8" s="246"/>
      <c r="AA8" s="93"/>
      <c r="AB8" s="110">
        <v>0.0</v>
      </c>
      <c r="AC8" s="111">
        <v>0.0</v>
      </c>
      <c r="AD8" s="112">
        <v>0.0</v>
      </c>
      <c r="AE8" s="111">
        <v>0.0</v>
      </c>
      <c r="AF8" s="112">
        <v>0.0</v>
      </c>
      <c r="AG8" s="113">
        <v>0.0</v>
      </c>
      <c r="AH8" s="98">
        <f t="shared" si="7"/>
        <v>1</v>
      </c>
      <c r="AI8" s="86">
        <f t="shared" si="8"/>
        <v>0</v>
      </c>
      <c r="AJ8" s="2"/>
      <c r="AK8" s="2"/>
      <c r="AL8" s="2"/>
      <c r="AM8" s="2"/>
      <c r="AN8" s="2"/>
      <c r="AO8" s="2"/>
    </row>
    <row r="9" ht="15.75" customHeight="1">
      <c r="B9" s="231" t="s">
        <v>86</v>
      </c>
      <c r="C9" s="101" t="s">
        <v>61</v>
      </c>
      <c r="D9" s="259"/>
      <c r="E9" s="243"/>
      <c r="F9" s="242"/>
      <c r="G9" s="243"/>
      <c r="H9" s="242"/>
      <c r="I9" s="243"/>
      <c r="J9" s="242"/>
      <c r="K9" s="244"/>
      <c r="L9" s="236">
        <f t="shared" ref="L9:M9" si="10">SUM(D9,F9,H9,J9)</f>
        <v>0</v>
      </c>
      <c r="M9" s="86">
        <f t="shared" si="10"/>
        <v>0</v>
      </c>
      <c r="N9" s="32"/>
      <c r="O9" s="88"/>
      <c r="P9" s="89" t="str">
        <f t="shared" si="3"/>
        <v> </v>
      </c>
      <c r="Q9" s="89" t="str">
        <f t="shared" si="4"/>
        <v> </v>
      </c>
      <c r="R9" s="89" t="str">
        <f t="shared" si="5"/>
        <v> </v>
      </c>
      <c r="S9" s="89" t="str">
        <f t="shared" si="6"/>
        <v> </v>
      </c>
      <c r="T9" s="88"/>
      <c r="U9" s="231" t="s">
        <v>86</v>
      </c>
      <c r="V9" s="101" t="s">
        <v>61</v>
      </c>
      <c r="W9" s="269"/>
      <c r="X9" s="108"/>
      <c r="Y9" s="108"/>
      <c r="Z9" s="246"/>
      <c r="AA9" s="93"/>
      <c r="AB9" s="110">
        <v>0.0</v>
      </c>
      <c r="AC9" s="111">
        <v>0.0</v>
      </c>
      <c r="AD9" s="112">
        <v>0.0</v>
      </c>
      <c r="AE9" s="111">
        <v>0.0</v>
      </c>
      <c r="AF9" s="112">
        <v>0.0</v>
      </c>
      <c r="AG9" s="113">
        <v>0.0</v>
      </c>
      <c r="AH9" s="98">
        <f t="shared" si="7"/>
        <v>1</v>
      </c>
      <c r="AI9" s="86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B10" s="231" t="s">
        <v>87</v>
      </c>
      <c r="C10" s="101" t="s">
        <v>62</v>
      </c>
      <c r="D10" s="259"/>
      <c r="E10" s="243"/>
      <c r="F10" s="242"/>
      <c r="G10" s="243"/>
      <c r="H10" s="242"/>
      <c r="I10" s="243"/>
      <c r="J10" s="242"/>
      <c r="K10" s="244"/>
      <c r="L10" s="236">
        <f t="shared" ref="L10:M10" si="11">SUM(D10,F10,H10,J10)</f>
        <v>0</v>
      </c>
      <c r="M10" s="86">
        <f t="shared" si="11"/>
        <v>0</v>
      </c>
      <c r="N10" s="32"/>
      <c r="O10" s="88"/>
      <c r="P10" s="89" t="str">
        <f t="shared" si="3"/>
        <v> </v>
      </c>
      <c r="Q10" s="89" t="str">
        <f t="shared" si="4"/>
        <v> </v>
      </c>
      <c r="R10" s="89" t="str">
        <f t="shared" si="5"/>
        <v> </v>
      </c>
      <c r="S10" s="89" t="str">
        <f t="shared" si="6"/>
        <v> </v>
      </c>
      <c r="T10" s="88"/>
      <c r="U10" s="231" t="s">
        <v>87</v>
      </c>
      <c r="V10" s="101" t="s">
        <v>62</v>
      </c>
      <c r="W10" s="245"/>
      <c r="X10" s="108"/>
      <c r="Y10" s="108"/>
      <c r="Z10" s="246"/>
      <c r="AA10" s="93"/>
      <c r="AB10" s="110">
        <v>0.0</v>
      </c>
      <c r="AC10" s="111">
        <v>0.0</v>
      </c>
      <c r="AD10" s="112">
        <v>0.0</v>
      </c>
      <c r="AE10" s="111">
        <v>0.0</v>
      </c>
      <c r="AF10" s="112">
        <v>0.0</v>
      </c>
      <c r="AG10" s="113">
        <v>0.0</v>
      </c>
      <c r="AH10" s="98">
        <f t="shared" si="7"/>
        <v>1</v>
      </c>
      <c r="AI10" s="86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B11" s="247" t="s">
        <v>88</v>
      </c>
      <c r="C11" s="119" t="s">
        <v>63</v>
      </c>
      <c r="D11" s="240"/>
      <c r="E11" s="241"/>
      <c r="F11" s="242"/>
      <c r="G11" s="243"/>
      <c r="H11" s="242"/>
      <c r="I11" s="243"/>
      <c r="J11" s="242"/>
      <c r="K11" s="244"/>
      <c r="L11" s="236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47" t="s">
        <v>88</v>
      </c>
      <c r="V11" s="119" t="s">
        <v>63</v>
      </c>
      <c r="W11" s="245"/>
      <c r="X11" s="108"/>
      <c r="Y11" s="108"/>
      <c r="Z11" s="246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A12" s="120"/>
      <c r="B12" s="248" t="s">
        <v>89</v>
      </c>
      <c r="C12" s="249" t="s">
        <v>32</v>
      </c>
      <c r="D12" s="298"/>
      <c r="E12" s="299"/>
      <c r="F12" s="125"/>
      <c r="G12" s="299"/>
      <c r="H12" s="125"/>
      <c r="I12" s="299"/>
      <c r="J12" s="125"/>
      <c r="K12" s="300"/>
      <c r="L12" s="254">
        <f t="shared" ref="L12:M12" si="13">SUM(D12,F12,H12,J12)</f>
        <v>0</v>
      </c>
      <c r="M12" s="128">
        <f t="shared" si="13"/>
        <v>0</v>
      </c>
      <c r="N12" s="129"/>
      <c r="O12" s="88"/>
      <c r="P12" s="130" t="str">
        <f t="shared" si="3"/>
        <v> </v>
      </c>
      <c r="Q12" s="130" t="str">
        <f t="shared" si="4"/>
        <v> </v>
      </c>
      <c r="R12" s="130" t="str">
        <f t="shared" si="5"/>
        <v> </v>
      </c>
      <c r="S12" s="130" t="str">
        <f t="shared" si="6"/>
        <v> </v>
      </c>
      <c r="T12" s="88"/>
      <c r="U12" s="248" t="s">
        <v>89</v>
      </c>
      <c r="V12" s="249" t="s">
        <v>32</v>
      </c>
      <c r="W12" s="301"/>
      <c r="X12" s="302"/>
      <c r="Y12" s="302"/>
      <c r="Z12" s="303"/>
      <c r="AA12" s="93"/>
      <c r="AB12" s="134">
        <v>0.0</v>
      </c>
      <c r="AC12" s="135">
        <v>0.0</v>
      </c>
      <c r="AD12" s="136">
        <v>0.0</v>
      </c>
      <c r="AE12" s="135">
        <v>0.0</v>
      </c>
      <c r="AF12" s="136">
        <v>0.0</v>
      </c>
      <c r="AG12" s="137">
        <v>0.0</v>
      </c>
      <c r="AH12" s="138">
        <f t="shared" si="7"/>
        <v>1</v>
      </c>
      <c r="AI12" s="128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A13" s="78" t="s">
        <v>64</v>
      </c>
      <c r="B13" s="257" t="s">
        <v>90</v>
      </c>
      <c r="C13" s="258" t="s">
        <v>3</v>
      </c>
      <c r="D13" s="240"/>
      <c r="E13" s="241"/>
      <c r="F13" s="141"/>
      <c r="G13" s="243"/>
      <c r="H13" s="141"/>
      <c r="I13" s="243"/>
      <c r="J13" s="141"/>
      <c r="K13" s="244"/>
      <c r="L13" s="236">
        <f t="shared" ref="L13:M13" si="14">SUM(D13,F13,H13,J13)</f>
        <v>0</v>
      </c>
      <c r="M13" s="34">
        <f t="shared" si="14"/>
        <v>0</v>
      </c>
      <c r="N13" s="31"/>
      <c r="O13" s="88"/>
      <c r="P13" s="146" t="str">
        <f t="shared" si="3"/>
        <v> </v>
      </c>
      <c r="Q13" s="146" t="str">
        <f t="shared" si="4"/>
        <v> </v>
      </c>
      <c r="R13" s="146" t="str">
        <f t="shared" si="5"/>
        <v> </v>
      </c>
      <c r="S13" s="146" t="str">
        <f t="shared" si="6"/>
        <v> </v>
      </c>
      <c r="T13" s="88"/>
      <c r="U13" s="257" t="s">
        <v>90</v>
      </c>
      <c r="V13" s="258" t="s">
        <v>3</v>
      </c>
      <c r="W13" s="245"/>
      <c r="X13" s="304"/>
      <c r="Y13" s="304"/>
      <c r="Z13" s="305"/>
      <c r="AA13" s="93"/>
      <c r="AB13" s="147">
        <v>0.0</v>
      </c>
      <c r="AC13" s="148">
        <v>0.0</v>
      </c>
      <c r="AD13" s="149">
        <v>0.0</v>
      </c>
      <c r="AE13" s="148">
        <v>0.0</v>
      </c>
      <c r="AF13" s="149">
        <v>0.0</v>
      </c>
      <c r="AG13" s="150">
        <v>0.0</v>
      </c>
      <c r="AH13" s="151">
        <f t="shared" si="7"/>
        <v>1</v>
      </c>
      <c r="AI13" s="34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B14" s="231" t="s">
        <v>91</v>
      </c>
      <c r="C14" s="101" t="s">
        <v>59</v>
      </c>
      <c r="D14" s="259"/>
      <c r="E14" s="243"/>
      <c r="F14" s="242"/>
      <c r="G14" s="243"/>
      <c r="H14" s="242"/>
      <c r="I14" s="243"/>
      <c r="J14" s="242"/>
      <c r="K14" s="244"/>
      <c r="L14" s="236">
        <f t="shared" ref="L14:M14" si="15">SUM(D14,F14,H14,J14)</f>
        <v>0</v>
      </c>
      <c r="M14" s="86">
        <f t="shared" si="15"/>
        <v>0</v>
      </c>
      <c r="N14" s="32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231" t="s">
        <v>91</v>
      </c>
      <c r="V14" s="101" t="s">
        <v>59</v>
      </c>
      <c r="W14" s="269"/>
      <c r="X14" s="108"/>
      <c r="Y14" s="108"/>
      <c r="Z14" s="246"/>
      <c r="AA14" s="93"/>
      <c r="AB14" s="110">
        <v>0.0</v>
      </c>
      <c r="AC14" s="111">
        <v>0.0</v>
      </c>
      <c r="AD14" s="112">
        <v>0.0</v>
      </c>
      <c r="AE14" s="111">
        <v>0.0</v>
      </c>
      <c r="AF14" s="112">
        <v>0.0</v>
      </c>
      <c r="AG14" s="113">
        <v>0.0</v>
      </c>
      <c r="AH14" s="98">
        <f t="shared" si="7"/>
        <v>1</v>
      </c>
      <c r="AI14" s="86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B15" s="231" t="s">
        <v>92</v>
      </c>
      <c r="C15" s="101" t="s">
        <v>60</v>
      </c>
      <c r="D15" s="259"/>
      <c r="E15" s="243"/>
      <c r="F15" s="242"/>
      <c r="G15" s="243"/>
      <c r="H15" s="242"/>
      <c r="I15" s="243"/>
      <c r="J15" s="242"/>
      <c r="K15" s="244"/>
      <c r="L15" s="236">
        <f t="shared" ref="L15:M15" si="16">SUM(D15,F15,H15,J15)</f>
        <v>0</v>
      </c>
      <c r="M15" s="86">
        <f t="shared" si="16"/>
        <v>0</v>
      </c>
      <c r="N15" s="32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231" t="s">
        <v>92</v>
      </c>
      <c r="V15" s="101" t="s">
        <v>60</v>
      </c>
      <c r="W15" s="269"/>
      <c r="X15" s="108"/>
      <c r="Y15" s="108"/>
      <c r="Z15" s="246"/>
      <c r="AA15" s="93"/>
      <c r="AB15" s="110">
        <v>0.0</v>
      </c>
      <c r="AC15" s="111">
        <v>0.0</v>
      </c>
      <c r="AD15" s="112">
        <v>0.0</v>
      </c>
      <c r="AE15" s="111">
        <v>0.0</v>
      </c>
      <c r="AF15" s="112">
        <v>0.0</v>
      </c>
      <c r="AG15" s="113">
        <v>0.0</v>
      </c>
      <c r="AH15" s="98">
        <f t="shared" si="7"/>
        <v>1</v>
      </c>
      <c r="AI15" s="86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B16" s="231" t="s">
        <v>93</v>
      </c>
      <c r="C16" s="101" t="s">
        <v>61</v>
      </c>
      <c r="D16" s="240"/>
      <c r="E16" s="241"/>
      <c r="F16" s="277"/>
      <c r="G16" s="241"/>
      <c r="H16" s="242"/>
      <c r="I16" s="243"/>
      <c r="J16" s="242"/>
      <c r="K16" s="244"/>
      <c r="L16" s="236">
        <f t="shared" ref="L16:M16" si="17">SUM(D16,F16,H16,J16)</f>
        <v>0</v>
      </c>
      <c r="M16" s="86">
        <f t="shared" si="17"/>
        <v>0</v>
      </c>
      <c r="N16" s="32"/>
      <c r="O16" s="88"/>
      <c r="P16" s="89" t="str">
        <f t="shared" si="3"/>
        <v> </v>
      </c>
      <c r="Q16" s="89" t="str">
        <f t="shared" si="4"/>
        <v> </v>
      </c>
      <c r="R16" s="89" t="str">
        <f t="shared" si="5"/>
        <v> </v>
      </c>
      <c r="S16" s="89" t="str">
        <f t="shared" si="6"/>
        <v> </v>
      </c>
      <c r="T16" s="88"/>
      <c r="U16" s="231" t="s">
        <v>93</v>
      </c>
      <c r="V16" s="101" t="s">
        <v>61</v>
      </c>
      <c r="W16" s="245"/>
      <c r="X16" s="108"/>
      <c r="Y16" s="108"/>
      <c r="Z16" s="246"/>
      <c r="AA16" s="93"/>
      <c r="AB16" s="110">
        <v>0.0</v>
      </c>
      <c r="AC16" s="111">
        <v>0.0</v>
      </c>
      <c r="AD16" s="112">
        <v>0.0</v>
      </c>
      <c r="AE16" s="111">
        <v>0.0</v>
      </c>
      <c r="AF16" s="112">
        <v>0.0</v>
      </c>
      <c r="AG16" s="113">
        <v>0.0</v>
      </c>
      <c r="AH16" s="98">
        <f t="shared" si="7"/>
        <v>1</v>
      </c>
      <c r="AI16" s="86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B17" s="231" t="s">
        <v>95</v>
      </c>
      <c r="C17" s="101" t="s">
        <v>62</v>
      </c>
      <c r="D17" s="240"/>
      <c r="E17" s="241"/>
      <c r="F17" s="242"/>
      <c r="G17" s="243"/>
      <c r="H17" s="277"/>
      <c r="I17" s="241"/>
      <c r="J17" s="277"/>
      <c r="K17" s="278"/>
      <c r="L17" s="236">
        <f t="shared" ref="L17:M17" si="18">SUM(D17,F17,H17,J17)</f>
        <v>0</v>
      </c>
      <c r="M17" s="86">
        <f t="shared" si="18"/>
        <v>0</v>
      </c>
      <c r="N17" s="32"/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231" t="s">
        <v>95</v>
      </c>
      <c r="V17" s="101" t="s">
        <v>62</v>
      </c>
      <c r="W17" s="269"/>
      <c r="X17" s="108"/>
      <c r="Y17" s="108"/>
      <c r="Z17" s="246"/>
      <c r="AA17" s="93"/>
      <c r="AB17" s="110">
        <v>0.0</v>
      </c>
      <c r="AC17" s="111">
        <v>0.0</v>
      </c>
      <c r="AD17" s="112">
        <v>0.0</v>
      </c>
      <c r="AE17" s="111">
        <v>0.0</v>
      </c>
      <c r="AF17" s="112">
        <v>0.0</v>
      </c>
      <c r="AG17" s="113">
        <v>0.0</v>
      </c>
      <c r="AH17" s="98">
        <f t="shared" si="7"/>
        <v>1</v>
      </c>
      <c r="AI17" s="86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B18" s="247" t="s">
        <v>97</v>
      </c>
      <c r="C18" s="119" t="s">
        <v>63</v>
      </c>
      <c r="D18" s="240"/>
      <c r="E18" s="241"/>
      <c r="F18" s="242"/>
      <c r="G18" s="243"/>
      <c r="H18" s="277"/>
      <c r="I18" s="241"/>
      <c r="J18" s="277"/>
      <c r="K18" s="278"/>
      <c r="L18" s="236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47" t="s">
        <v>97</v>
      </c>
      <c r="V18" s="119" t="s">
        <v>63</v>
      </c>
      <c r="W18" s="245"/>
      <c r="X18" s="108"/>
      <c r="Y18" s="108"/>
      <c r="Z18" s="246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A19" s="120"/>
      <c r="B19" s="248" t="s">
        <v>98</v>
      </c>
      <c r="C19" s="249" t="s">
        <v>32</v>
      </c>
      <c r="D19" s="306"/>
      <c r="E19" s="307"/>
      <c r="F19" s="125"/>
      <c r="G19" s="299"/>
      <c r="H19" s="125"/>
      <c r="I19" s="299"/>
      <c r="J19" s="125"/>
      <c r="K19" s="300"/>
      <c r="L19" s="254">
        <f t="shared" ref="L19:M19" si="20">SUM(D19,F19,H19,J19)</f>
        <v>0</v>
      </c>
      <c r="M19" s="128">
        <f t="shared" si="20"/>
        <v>0</v>
      </c>
      <c r="N19" s="129"/>
      <c r="O19" s="88"/>
      <c r="P19" s="130" t="str">
        <f t="shared" si="3"/>
        <v> </v>
      </c>
      <c r="Q19" s="130" t="str">
        <f t="shared" si="4"/>
        <v> </v>
      </c>
      <c r="R19" s="130" t="str">
        <f t="shared" si="5"/>
        <v> </v>
      </c>
      <c r="S19" s="130" t="str">
        <f t="shared" si="6"/>
        <v> </v>
      </c>
      <c r="T19" s="88"/>
      <c r="U19" s="248" t="s">
        <v>98</v>
      </c>
      <c r="V19" s="249" t="s">
        <v>32</v>
      </c>
      <c r="W19" s="301"/>
      <c r="X19" s="302"/>
      <c r="Y19" s="302"/>
      <c r="Z19" s="303"/>
      <c r="AA19" s="93"/>
      <c r="AB19" s="134">
        <v>0.0</v>
      </c>
      <c r="AC19" s="135">
        <v>0.0</v>
      </c>
      <c r="AD19" s="136">
        <v>0.0</v>
      </c>
      <c r="AE19" s="135">
        <v>0.0</v>
      </c>
      <c r="AF19" s="136">
        <v>0.0</v>
      </c>
      <c r="AG19" s="137">
        <v>0.0</v>
      </c>
      <c r="AH19" s="138">
        <f t="shared" si="7"/>
        <v>1</v>
      </c>
      <c r="AI19" s="128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A20" s="78" t="s">
        <v>66</v>
      </c>
      <c r="B20" s="275" t="s">
        <v>99</v>
      </c>
      <c r="C20" s="276" t="s">
        <v>3</v>
      </c>
      <c r="D20" s="259"/>
      <c r="E20" s="243"/>
      <c r="F20" s="141"/>
      <c r="G20" s="243"/>
      <c r="H20" s="141"/>
      <c r="I20" s="243"/>
      <c r="J20" s="141"/>
      <c r="K20" s="244"/>
      <c r="L20" s="236">
        <f t="shared" ref="L20:M20" si="21">SUM(D20,F20,H20,J20)</f>
        <v>0</v>
      </c>
      <c r="M20" s="34">
        <f t="shared" si="21"/>
        <v>0</v>
      </c>
      <c r="N20" s="145" t="s">
        <v>153</v>
      </c>
      <c r="O20" s="88"/>
      <c r="P20" s="89" t="str">
        <f t="shared" si="3"/>
        <v> </v>
      </c>
      <c r="Q20" s="89" t="str">
        <f t="shared" si="4"/>
        <v> </v>
      </c>
      <c r="R20" s="89" t="str">
        <f t="shared" si="5"/>
        <v> </v>
      </c>
      <c r="S20" s="89" t="str">
        <f t="shared" si="6"/>
        <v> </v>
      </c>
      <c r="T20" s="88"/>
      <c r="U20" s="275" t="s">
        <v>99</v>
      </c>
      <c r="V20" s="276" t="s">
        <v>3</v>
      </c>
      <c r="W20" s="269"/>
      <c r="X20" s="304"/>
      <c r="Y20" s="304"/>
      <c r="Z20" s="305"/>
      <c r="AA20" s="93"/>
      <c r="AB20" s="147">
        <v>0.0</v>
      </c>
      <c r="AC20" s="148">
        <v>0.0</v>
      </c>
      <c r="AD20" s="149">
        <v>0.0</v>
      </c>
      <c r="AE20" s="148">
        <v>0.0</v>
      </c>
      <c r="AF20" s="149">
        <v>0.0</v>
      </c>
      <c r="AG20" s="150">
        <v>0.0</v>
      </c>
      <c r="AH20" s="151">
        <f t="shared" si="7"/>
        <v>1</v>
      </c>
      <c r="AI20" s="34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B21" s="231" t="s">
        <v>100</v>
      </c>
      <c r="C21" s="101" t="s">
        <v>59</v>
      </c>
      <c r="D21" s="259"/>
      <c r="E21" s="243"/>
      <c r="F21" s="242"/>
      <c r="G21" s="243"/>
      <c r="H21" s="242"/>
      <c r="I21" s="243"/>
      <c r="J21" s="242"/>
      <c r="K21" s="244"/>
      <c r="L21" s="236">
        <f t="shared" ref="L21:M21" si="22">SUM(D21,F21,H21,J21)</f>
        <v>0</v>
      </c>
      <c r="M21" s="86">
        <f t="shared" si="22"/>
        <v>0</v>
      </c>
      <c r="N21" s="32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231" t="s">
        <v>100</v>
      </c>
      <c r="V21" s="101" t="s">
        <v>59</v>
      </c>
      <c r="W21" s="269"/>
      <c r="X21" s="108"/>
      <c r="Y21" s="108"/>
      <c r="Z21" s="246"/>
      <c r="AA21" s="93"/>
      <c r="AB21" s="110">
        <v>0.0</v>
      </c>
      <c r="AC21" s="111">
        <v>0.0</v>
      </c>
      <c r="AD21" s="112">
        <v>0.0</v>
      </c>
      <c r="AE21" s="111">
        <v>0.0</v>
      </c>
      <c r="AF21" s="112">
        <v>0.0</v>
      </c>
      <c r="AG21" s="113">
        <v>0.0</v>
      </c>
      <c r="AH21" s="98">
        <f t="shared" si="7"/>
        <v>1</v>
      </c>
      <c r="AI21" s="86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B22" s="231" t="s">
        <v>101</v>
      </c>
      <c r="C22" s="101" t="s">
        <v>60</v>
      </c>
      <c r="D22" s="259"/>
      <c r="E22" s="243"/>
      <c r="F22" s="242"/>
      <c r="G22" s="243"/>
      <c r="H22" s="242"/>
      <c r="I22" s="243"/>
      <c r="J22" s="242"/>
      <c r="K22" s="244"/>
      <c r="L22" s="236">
        <f t="shared" ref="L22:M22" si="23">SUM(D22,F22,H22,J22)</f>
        <v>0</v>
      </c>
      <c r="M22" s="86">
        <f t="shared" si="23"/>
        <v>0</v>
      </c>
      <c r="N22" s="32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231" t="s">
        <v>101</v>
      </c>
      <c r="V22" s="101" t="s">
        <v>60</v>
      </c>
      <c r="W22" s="269"/>
      <c r="X22" s="108"/>
      <c r="Y22" s="108"/>
      <c r="Z22" s="246"/>
      <c r="AA22" s="93"/>
      <c r="AB22" s="110">
        <v>0.0</v>
      </c>
      <c r="AC22" s="111">
        <v>0.0</v>
      </c>
      <c r="AD22" s="112">
        <v>0.0</v>
      </c>
      <c r="AE22" s="111">
        <v>0.0</v>
      </c>
      <c r="AF22" s="112">
        <v>0.0</v>
      </c>
      <c r="AG22" s="113">
        <v>0.0</v>
      </c>
      <c r="AH22" s="98">
        <f t="shared" si="7"/>
        <v>1</v>
      </c>
      <c r="AI22" s="86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B23" s="231" t="s">
        <v>102</v>
      </c>
      <c r="C23" s="101" t="s">
        <v>61</v>
      </c>
      <c r="D23" s="259"/>
      <c r="E23" s="243"/>
      <c r="F23" s="242"/>
      <c r="G23" s="243"/>
      <c r="H23" s="242"/>
      <c r="I23" s="243"/>
      <c r="J23" s="242"/>
      <c r="K23" s="244"/>
      <c r="L23" s="236">
        <f t="shared" ref="L23:M23" si="24">SUM(D23,F23,H23,J23)</f>
        <v>0</v>
      </c>
      <c r="M23" s="86">
        <f t="shared" si="24"/>
        <v>0</v>
      </c>
      <c r="N23" s="32"/>
      <c r="O23" s="88"/>
      <c r="P23" s="89" t="str">
        <f t="shared" si="3"/>
        <v> </v>
      </c>
      <c r="Q23" s="89" t="str">
        <f t="shared" si="4"/>
        <v> </v>
      </c>
      <c r="R23" s="89" t="str">
        <f t="shared" si="5"/>
        <v> </v>
      </c>
      <c r="S23" s="89" t="str">
        <f t="shared" si="6"/>
        <v> </v>
      </c>
      <c r="T23" s="88"/>
      <c r="U23" s="231" t="s">
        <v>102</v>
      </c>
      <c r="V23" s="101" t="s">
        <v>61</v>
      </c>
      <c r="W23" s="269"/>
      <c r="X23" s="108"/>
      <c r="Y23" s="108"/>
      <c r="Z23" s="246"/>
      <c r="AA23" s="93"/>
      <c r="AB23" s="110">
        <v>0.0</v>
      </c>
      <c r="AC23" s="111">
        <v>0.0</v>
      </c>
      <c r="AD23" s="112">
        <v>0.0</v>
      </c>
      <c r="AE23" s="111">
        <v>0.0</v>
      </c>
      <c r="AF23" s="112">
        <v>0.0</v>
      </c>
      <c r="AG23" s="113">
        <v>0.0</v>
      </c>
      <c r="AH23" s="98">
        <f t="shared" si="7"/>
        <v>1</v>
      </c>
      <c r="AI23" s="86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B24" s="231" t="s">
        <v>103</v>
      </c>
      <c r="C24" s="101" t="s">
        <v>62</v>
      </c>
      <c r="D24" s="259"/>
      <c r="E24" s="243"/>
      <c r="F24" s="242"/>
      <c r="G24" s="243"/>
      <c r="H24" s="242"/>
      <c r="I24" s="243"/>
      <c r="J24" s="242"/>
      <c r="K24" s="244"/>
      <c r="L24" s="236">
        <f t="shared" ref="L24:M24" si="25">SUM(D24,F24,H24,J24)</f>
        <v>0</v>
      </c>
      <c r="M24" s="86">
        <f t="shared" si="25"/>
        <v>0</v>
      </c>
      <c r="N24" s="32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231" t="s">
        <v>103</v>
      </c>
      <c r="V24" s="101" t="s">
        <v>62</v>
      </c>
      <c r="W24" s="269"/>
      <c r="X24" s="108"/>
      <c r="Y24" s="108"/>
      <c r="Z24" s="246"/>
      <c r="AA24" s="93"/>
      <c r="AB24" s="110">
        <v>0.0</v>
      </c>
      <c r="AC24" s="111">
        <v>0.0</v>
      </c>
      <c r="AD24" s="112">
        <v>0.0</v>
      </c>
      <c r="AE24" s="111">
        <v>0.0</v>
      </c>
      <c r="AF24" s="112">
        <v>0.0</v>
      </c>
      <c r="AG24" s="113">
        <v>0.0</v>
      </c>
      <c r="AH24" s="98">
        <f t="shared" si="7"/>
        <v>1</v>
      </c>
      <c r="AI24" s="86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B25" s="247" t="s">
        <v>104</v>
      </c>
      <c r="C25" s="119" t="s">
        <v>63</v>
      </c>
      <c r="D25" s="240"/>
      <c r="E25" s="241"/>
      <c r="F25" s="277"/>
      <c r="G25" s="241"/>
      <c r="H25" s="242"/>
      <c r="I25" s="243"/>
      <c r="J25" s="242"/>
      <c r="K25" s="244"/>
      <c r="L25" s="236">
        <f t="shared" ref="L25:M25" si="26">SUM(D25,F25,H25,J25)</f>
        <v>0</v>
      </c>
      <c r="M25" s="86">
        <f t="shared" si="26"/>
        <v>0</v>
      </c>
      <c r="N25" s="32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47" t="s">
        <v>104</v>
      </c>
      <c r="V25" s="119" t="s">
        <v>63</v>
      </c>
      <c r="W25" s="245"/>
      <c r="X25" s="108"/>
      <c r="Y25" s="108"/>
      <c r="Z25" s="246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A26" s="120"/>
      <c r="B26" s="248" t="s">
        <v>105</v>
      </c>
      <c r="C26" s="249" t="s">
        <v>32</v>
      </c>
      <c r="D26" s="306"/>
      <c r="E26" s="307"/>
      <c r="F26" s="157"/>
      <c r="G26" s="307"/>
      <c r="H26" s="125"/>
      <c r="I26" s="299"/>
      <c r="J26" s="125"/>
      <c r="K26" s="300"/>
      <c r="L26" s="254">
        <f t="shared" ref="L26:M26" si="27">SUM(D26,F26,H26,J26)</f>
        <v>0</v>
      </c>
      <c r="M26" s="128">
        <f t="shared" si="27"/>
        <v>0</v>
      </c>
      <c r="N26" s="129"/>
      <c r="O26" s="88"/>
      <c r="P26" s="130" t="str">
        <f t="shared" si="3"/>
        <v> </v>
      </c>
      <c r="Q26" s="130" t="str">
        <f t="shared" si="4"/>
        <v> </v>
      </c>
      <c r="R26" s="130" t="str">
        <f t="shared" si="5"/>
        <v> </v>
      </c>
      <c r="S26" s="130" t="str">
        <f t="shared" si="6"/>
        <v> </v>
      </c>
      <c r="T26" s="88"/>
      <c r="U26" s="248" t="s">
        <v>105</v>
      </c>
      <c r="V26" s="249" t="s">
        <v>32</v>
      </c>
      <c r="W26" s="308"/>
      <c r="X26" s="302"/>
      <c r="Y26" s="302"/>
      <c r="Z26" s="303"/>
      <c r="AA26" s="93"/>
      <c r="AB26" s="134">
        <v>0.0</v>
      </c>
      <c r="AC26" s="135">
        <v>0.0</v>
      </c>
      <c r="AD26" s="136">
        <v>0.0</v>
      </c>
      <c r="AE26" s="135">
        <v>0.0</v>
      </c>
      <c r="AF26" s="136">
        <v>0.0</v>
      </c>
      <c r="AG26" s="137">
        <v>0.0</v>
      </c>
      <c r="AH26" s="138">
        <f t="shared" si="7"/>
        <v>1</v>
      </c>
      <c r="AI26" s="128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A27" s="78" t="s">
        <v>67</v>
      </c>
      <c r="B27" s="257" t="s">
        <v>106</v>
      </c>
      <c r="C27" s="258" t="s">
        <v>3</v>
      </c>
      <c r="D27" s="259"/>
      <c r="E27" s="243"/>
      <c r="F27" s="141"/>
      <c r="G27" s="243"/>
      <c r="H27" s="141"/>
      <c r="I27" s="243"/>
      <c r="J27" s="141"/>
      <c r="K27" s="244"/>
      <c r="L27" s="236">
        <f t="shared" ref="L27:M27" si="28">SUM(D27,F27,H27,J27)</f>
        <v>0</v>
      </c>
      <c r="M27" s="34">
        <f t="shared" si="28"/>
        <v>0</v>
      </c>
      <c r="N27" s="31"/>
      <c r="O27" s="88"/>
      <c r="P27" s="89" t="str">
        <f t="shared" si="3"/>
        <v> </v>
      </c>
      <c r="Q27" s="89" t="str">
        <f t="shared" si="4"/>
        <v> </v>
      </c>
      <c r="R27" s="89" t="str">
        <f t="shared" si="5"/>
        <v> </v>
      </c>
      <c r="S27" s="89" t="str">
        <f t="shared" si="6"/>
        <v> </v>
      </c>
      <c r="T27" s="88"/>
      <c r="U27" s="257" t="s">
        <v>106</v>
      </c>
      <c r="V27" s="258" t="s">
        <v>3</v>
      </c>
      <c r="W27" s="269"/>
      <c r="X27" s="304"/>
      <c r="Y27" s="304"/>
      <c r="Z27" s="305"/>
      <c r="AA27" s="93"/>
      <c r="AB27" s="147">
        <v>0.0</v>
      </c>
      <c r="AC27" s="148">
        <v>0.0</v>
      </c>
      <c r="AD27" s="149">
        <v>0.0</v>
      </c>
      <c r="AE27" s="148">
        <v>0.0</v>
      </c>
      <c r="AF27" s="149">
        <v>0.0</v>
      </c>
      <c r="AG27" s="150">
        <v>0.0</v>
      </c>
      <c r="AH27" s="151">
        <f t="shared" si="7"/>
        <v>1</v>
      </c>
      <c r="AI27" s="34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B28" s="231" t="s">
        <v>107</v>
      </c>
      <c r="C28" s="101" t="s">
        <v>59</v>
      </c>
      <c r="D28" s="259"/>
      <c r="E28" s="243"/>
      <c r="F28" s="242"/>
      <c r="G28" s="243"/>
      <c r="H28" s="242"/>
      <c r="I28" s="243"/>
      <c r="J28" s="242"/>
      <c r="K28" s="244"/>
      <c r="L28" s="236">
        <f t="shared" ref="L28:M28" si="29">SUM(D28,F28,H28,J28)</f>
        <v>0</v>
      </c>
      <c r="M28" s="86">
        <f t="shared" si="29"/>
        <v>0</v>
      </c>
      <c r="N28" s="32"/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231" t="s">
        <v>107</v>
      </c>
      <c r="V28" s="101" t="s">
        <v>59</v>
      </c>
      <c r="W28" s="269"/>
      <c r="X28" s="108"/>
      <c r="Y28" s="108"/>
      <c r="Z28" s="246"/>
      <c r="AA28" s="93"/>
      <c r="AB28" s="110">
        <v>0.0</v>
      </c>
      <c r="AC28" s="111">
        <v>0.0</v>
      </c>
      <c r="AD28" s="112">
        <v>0.0</v>
      </c>
      <c r="AE28" s="111">
        <v>0.0</v>
      </c>
      <c r="AF28" s="112">
        <v>0.0</v>
      </c>
      <c r="AG28" s="113">
        <v>0.0</v>
      </c>
      <c r="AH28" s="98">
        <f t="shared" si="7"/>
        <v>1</v>
      </c>
      <c r="AI28" s="86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B29" s="231" t="s">
        <v>109</v>
      </c>
      <c r="C29" s="101" t="s">
        <v>60</v>
      </c>
      <c r="D29" s="259"/>
      <c r="E29" s="243"/>
      <c r="F29" s="242"/>
      <c r="G29" s="243"/>
      <c r="H29" s="242"/>
      <c r="I29" s="243"/>
      <c r="J29" s="242"/>
      <c r="K29" s="244"/>
      <c r="L29" s="236">
        <f t="shared" ref="L29:M29" si="30">SUM(D29,F29,H29,J29)</f>
        <v>0</v>
      </c>
      <c r="M29" s="86">
        <f t="shared" si="30"/>
        <v>0</v>
      </c>
      <c r="N29" s="32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231" t="s">
        <v>109</v>
      </c>
      <c r="V29" s="101" t="s">
        <v>60</v>
      </c>
      <c r="W29" s="269"/>
      <c r="X29" s="108"/>
      <c r="Y29" s="108"/>
      <c r="Z29" s="246"/>
      <c r="AA29" s="93"/>
      <c r="AB29" s="110">
        <v>0.0</v>
      </c>
      <c r="AC29" s="111">
        <v>0.0</v>
      </c>
      <c r="AD29" s="112">
        <v>0.0</v>
      </c>
      <c r="AE29" s="111">
        <v>0.0</v>
      </c>
      <c r="AF29" s="112">
        <v>0.0</v>
      </c>
      <c r="AG29" s="113">
        <v>0.0</v>
      </c>
      <c r="AH29" s="98">
        <f t="shared" si="7"/>
        <v>1</v>
      </c>
      <c r="AI29" s="86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B30" s="231" t="s">
        <v>110</v>
      </c>
      <c r="C30" s="101" t="s">
        <v>61</v>
      </c>
      <c r="D30" s="259"/>
      <c r="E30" s="243"/>
      <c r="F30" s="242"/>
      <c r="G30" s="243"/>
      <c r="H30" s="242"/>
      <c r="I30" s="243"/>
      <c r="J30" s="242"/>
      <c r="K30" s="244"/>
      <c r="L30" s="236">
        <f t="shared" ref="L30:M30" si="31">SUM(D30,F30,H30,J30)</f>
        <v>0</v>
      </c>
      <c r="M30" s="86">
        <f t="shared" si="31"/>
        <v>0</v>
      </c>
      <c r="N30" s="32"/>
      <c r="O30" s="88"/>
      <c r="P30" s="89" t="str">
        <f t="shared" si="3"/>
        <v> </v>
      </c>
      <c r="Q30" s="89" t="str">
        <f t="shared" si="4"/>
        <v> </v>
      </c>
      <c r="R30" s="89" t="str">
        <f t="shared" si="5"/>
        <v> </v>
      </c>
      <c r="S30" s="89" t="str">
        <f t="shared" si="6"/>
        <v> </v>
      </c>
      <c r="T30" s="88"/>
      <c r="U30" s="231" t="s">
        <v>110</v>
      </c>
      <c r="V30" s="101" t="s">
        <v>61</v>
      </c>
      <c r="W30" s="269"/>
      <c r="X30" s="108"/>
      <c r="Y30" s="108"/>
      <c r="Z30" s="246"/>
      <c r="AA30" s="93"/>
      <c r="AB30" s="110">
        <v>0.0</v>
      </c>
      <c r="AC30" s="111">
        <v>0.0</v>
      </c>
      <c r="AD30" s="112">
        <v>0.0</v>
      </c>
      <c r="AE30" s="111">
        <v>0.0</v>
      </c>
      <c r="AF30" s="112">
        <v>0.0</v>
      </c>
      <c r="AG30" s="113">
        <v>0.0</v>
      </c>
      <c r="AH30" s="98">
        <f t="shared" si="7"/>
        <v>1</v>
      </c>
      <c r="AI30" s="86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B31" s="231" t="s">
        <v>111</v>
      </c>
      <c r="C31" s="101" t="s">
        <v>62</v>
      </c>
      <c r="D31" s="240"/>
      <c r="E31" s="241"/>
      <c r="F31" s="277"/>
      <c r="G31" s="241"/>
      <c r="H31" s="242"/>
      <c r="I31" s="243"/>
      <c r="J31" s="242"/>
      <c r="K31" s="244"/>
      <c r="L31" s="236">
        <f t="shared" ref="L31:M31" si="32">SUM(D31,F31,H31,J31)</f>
        <v>0</v>
      </c>
      <c r="M31" s="86">
        <f t="shared" si="32"/>
        <v>0</v>
      </c>
      <c r="N31" s="32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231" t="s">
        <v>111</v>
      </c>
      <c r="V31" s="101" t="s">
        <v>62</v>
      </c>
      <c r="W31" s="245"/>
      <c r="X31" s="108"/>
      <c r="Y31" s="108"/>
      <c r="Z31" s="246"/>
      <c r="AA31" s="93"/>
      <c r="AB31" s="110">
        <v>0.0</v>
      </c>
      <c r="AC31" s="111">
        <v>0.0</v>
      </c>
      <c r="AD31" s="112">
        <v>0.0</v>
      </c>
      <c r="AE31" s="111">
        <v>0.0</v>
      </c>
      <c r="AF31" s="112">
        <v>0.0</v>
      </c>
      <c r="AG31" s="113">
        <v>0.0</v>
      </c>
      <c r="AH31" s="98">
        <f t="shared" si="7"/>
        <v>1</v>
      </c>
      <c r="AI31" s="86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B32" s="247" t="s">
        <v>112</v>
      </c>
      <c r="C32" s="119" t="s">
        <v>63</v>
      </c>
      <c r="D32" s="240"/>
      <c r="E32" s="241"/>
      <c r="F32" s="277"/>
      <c r="G32" s="241"/>
      <c r="H32" s="242"/>
      <c r="I32" s="243"/>
      <c r="J32" s="242"/>
      <c r="K32" s="244"/>
      <c r="L32" s="236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247" t="s">
        <v>112</v>
      </c>
      <c r="V32" s="119" t="s">
        <v>63</v>
      </c>
      <c r="W32" s="269"/>
      <c r="X32" s="108"/>
      <c r="Y32" s="108"/>
      <c r="Z32" s="246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A33" s="120"/>
      <c r="B33" s="248" t="s">
        <v>113</v>
      </c>
      <c r="C33" s="249" t="s">
        <v>32</v>
      </c>
      <c r="D33" s="298"/>
      <c r="E33" s="299"/>
      <c r="F33" s="125"/>
      <c r="G33" s="299"/>
      <c r="H33" s="125"/>
      <c r="I33" s="299"/>
      <c r="J33" s="125"/>
      <c r="K33" s="300"/>
      <c r="L33" s="254">
        <f t="shared" ref="L33:M33" si="34">SUM(D33,F33,H33,J33)</f>
        <v>0</v>
      </c>
      <c r="M33" s="128">
        <f t="shared" si="34"/>
        <v>0</v>
      </c>
      <c r="N33" s="129"/>
      <c r="O33" s="88"/>
      <c r="P33" s="130" t="str">
        <f t="shared" si="3"/>
        <v> </v>
      </c>
      <c r="Q33" s="130" t="str">
        <f t="shared" si="4"/>
        <v> </v>
      </c>
      <c r="R33" s="130" t="str">
        <f t="shared" si="5"/>
        <v> </v>
      </c>
      <c r="S33" s="130" t="str">
        <f t="shared" si="6"/>
        <v> </v>
      </c>
      <c r="T33" s="88"/>
      <c r="U33" s="248" t="s">
        <v>113</v>
      </c>
      <c r="V33" s="249" t="s">
        <v>32</v>
      </c>
      <c r="W33" s="301"/>
      <c r="X33" s="302"/>
      <c r="Y33" s="302"/>
      <c r="Z33" s="303"/>
      <c r="AA33" s="93"/>
      <c r="AB33" s="134">
        <v>0.0</v>
      </c>
      <c r="AC33" s="135">
        <v>0.0</v>
      </c>
      <c r="AD33" s="136">
        <v>0.0</v>
      </c>
      <c r="AE33" s="135">
        <v>0.0</v>
      </c>
      <c r="AF33" s="136">
        <v>0.0</v>
      </c>
      <c r="AG33" s="137">
        <v>0.0</v>
      </c>
      <c r="AH33" s="138">
        <f t="shared" si="7"/>
        <v>1</v>
      </c>
      <c r="AI33" s="128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A34" s="160" t="s">
        <v>57</v>
      </c>
      <c r="B34" s="257" t="s">
        <v>114</v>
      </c>
      <c r="C34" s="258" t="s">
        <v>3</v>
      </c>
      <c r="D34" s="259"/>
      <c r="E34" s="243"/>
      <c r="F34" s="141"/>
      <c r="G34" s="243"/>
      <c r="H34" s="141"/>
      <c r="I34" s="243"/>
      <c r="J34" s="141"/>
      <c r="K34" s="244"/>
      <c r="L34" s="236">
        <f t="shared" ref="L34:M34" si="35">SUM(D34,F34,H34,J34)</f>
        <v>0</v>
      </c>
      <c r="M34" s="34">
        <f t="shared" si="35"/>
        <v>0</v>
      </c>
      <c r="N34" s="31"/>
      <c r="O34" s="88"/>
      <c r="P34" s="89" t="str">
        <f t="shared" si="3"/>
        <v> </v>
      </c>
      <c r="Q34" s="89" t="str">
        <f t="shared" si="4"/>
        <v> </v>
      </c>
      <c r="R34" s="89" t="str">
        <f t="shared" si="5"/>
        <v> </v>
      </c>
      <c r="S34" s="89" t="str">
        <f t="shared" si="6"/>
        <v> </v>
      </c>
      <c r="T34" s="88"/>
      <c r="U34" s="257" t="s">
        <v>114</v>
      </c>
      <c r="V34" s="258" t="s">
        <v>3</v>
      </c>
      <c r="W34" s="269"/>
      <c r="X34" s="304"/>
      <c r="Y34" s="304"/>
      <c r="Z34" s="305"/>
      <c r="AA34" s="93"/>
      <c r="AB34" s="147">
        <v>0.0</v>
      </c>
      <c r="AC34" s="148">
        <v>0.0</v>
      </c>
      <c r="AD34" s="149">
        <v>0.0</v>
      </c>
      <c r="AE34" s="148">
        <v>0.0</v>
      </c>
      <c r="AF34" s="149">
        <v>0.0</v>
      </c>
      <c r="AG34" s="150">
        <v>0.0</v>
      </c>
      <c r="AH34" s="151">
        <f t="shared" si="7"/>
        <v>1</v>
      </c>
      <c r="AI34" s="34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B35" s="231" t="s">
        <v>123</v>
      </c>
      <c r="C35" s="101" t="s">
        <v>59</v>
      </c>
      <c r="D35" s="259"/>
      <c r="E35" s="243"/>
      <c r="F35" s="242"/>
      <c r="G35" s="243"/>
      <c r="H35" s="242"/>
      <c r="I35" s="243"/>
      <c r="J35" s="242"/>
      <c r="K35" s="244"/>
      <c r="L35" s="236">
        <f t="shared" ref="L35:M35" si="36">SUM(D35,F35,H35,J35)</f>
        <v>0</v>
      </c>
      <c r="M35" s="86">
        <f t="shared" si="36"/>
        <v>0</v>
      </c>
      <c r="N35" s="32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231" t="s">
        <v>123</v>
      </c>
      <c r="V35" s="101" t="s">
        <v>59</v>
      </c>
      <c r="W35" s="269"/>
      <c r="X35" s="108"/>
      <c r="Y35" s="108"/>
      <c r="Z35" s="246"/>
      <c r="AA35" s="93"/>
      <c r="AB35" s="110">
        <v>0.0</v>
      </c>
      <c r="AC35" s="111">
        <v>0.0</v>
      </c>
      <c r="AD35" s="112">
        <v>0.0</v>
      </c>
      <c r="AE35" s="111">
        <v>0.0</v>
      </c>
      <c r="AF35" s="112">
        <v>0.0</v>
      </c>
      <c r="AG35" s="113">
        <v>0.0</v>
      </c>
      <c r="AH35" s="98">
        <f t="shared" si="7"/>
        <v>1</v>
      </c>
      <c r="AI35" s="86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161"/>
      <c r="B36" s="312" t="s">
        <v>124</v>
      </c>
      <c r="C36" s="163" t="s">
        <v>60</v>
      </c>
      <c r="D36" s="284"/>
      <c r="E36" s="285"/>
      <c r="F36" s="286"/>
      <c r="G36" s="285"/>
      <c r="H36" s="286"/>
      <c r="I36" s="285"/>
      <c r="J36" s="286"/>
      <c r="K36" s="287"/>
      <c r="L36" s="288">
        <f t="shared" ref="L36:M36" si="37">SUM(D36,F36,H36,J36)</f>
        <v>0</v>
      </c>
      <c r="M36" s="169">
        <f t="shared" si="37"/>
        <v>0</v>
      </c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312" t="s">
        <v>124</v>
      </c>
      <c r="V36" s="163" t="s">
        <v>60</v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309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193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08" t="s">
        <v>154</v>
      </c>
      <c r="B41" s="6"/>
      <c r="C41" s="7"/>
      <c r="D41" s="86">
        <f t="shared" ref="D41:K41" si="40">SUM(D6:D12)</f>
        <v>0</v>
      </c>
      <c r="E41" s="86">
        <f t="shared" si="40"/>
        <v>0</v>
      </c>
      <c r="F41" s="86">
        <f t="shared" si="40"/>
        <v>0</v>
      </c>
      <c r="G41" s="86">
        <f t="shared" si="40"/>
        <v>0</v>
      </c>
      <c r="H41" s="86">
        <f t="shared" si="40"/>
        <v>0</v>
      </c>
      <c r="I41" s="86">
        <f t="shared" si="40"/>
        <v>0</v>
      </c>
      <c r="J41" s="86">
        <f t="shared" si="40"/>
        <v>0</v>
      </c>
      <c r="K41" s="86">
        <f t="shared" si="40"/>
        <v>0</v>
      </c>
      <c r="L41" s="86">
        <f t="shared" ref="L41:M41" si="41">SUM(D41,F41,H41,J41)</f>
        <v>0</v>
      </c>
      <c r="M41" s="86">
        <f t="shared" si="41"/>
        <v>0</v>
      </c>
      <c r="N41" s="209">
        <f>COUNTIF(L6:L12,"&lt;&gt;0")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208" t="s">
        <v>155</v>
      </c>
      <c r="B42" s="6"/>
      <c r="C42" s="7"/>
      <c r="D42" s="86">
        <f t="shared" ref="D42:K42" si="42">SUM(D13:D19)</f>
        <v>0</v>
      </c>
      <c r="E42" s="86">
        <f t="shared" si="42"/>
        <v>0</v>
      </c>
      <c r="F42" s="86">
        <f t="shared" si="42"/>
        <v>0</v>
      </c>
      <c r="G42" s="86">
        <f t="shared" si="42"/>
        <v>0</v>
      </c>
      <c r="H42" s="86">
        <f t="shared" si="42"/>
        <v>0</v>
      </c>
      <c r="I42" s="86">
        <f t="shared" si="42"/>
        <v>0</v>
      </c>
      <c r="J42" s="86">
        <f t="shared" si="42"/>
        <v>0</v>
      </c>
      <c r="K42" s="86">
        <f t="shared" si="42"/>
        <v>0</v>
      </c>
      <c r="L42" s="86">
        <f t="shared" ref="L42:M42" si="43">SUM(D42,F42,H42,J42)</f>
        <v>0</v>
      </c>
      <c r="M42" s="86">
        <f t="shared" si="43"/>
        <v>0</v>
      </c>
      <c r="N42" s="209">
        <f>COUNTIF(L13:L19,"&lt;&gt;0")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208" t="s">
        <v>156</v>
      </c>
      <c r="B43" s="6"/>
      <c r="C43" s="7"/>
      <c r="D43" s="86">
        <f t="shared" ref="D43:K43" si="44">SUM(D20:D26)</f>
        <v>0</v>
      </c>
      <c r="E43" s="86">
        <f t="shared" si="44"/>
        <v>0</v>
      </c>
      <c r="F43" s="86">
        <f t="shared" si="44"/>
        <v>0</v>
      </c>
      <c r="G43" s="86">
        <f t="shared" si="44"/>
        <v>0</v>
      </c>
      <c r="H43" s="86">
        <f t="shared" si="44"/>
        <v>0</v>
      </c>
      <c r="I43" s="86">
        <f t="shared" si="44"/>
        <v>0</v>
      </c>
      <c r="J43" s="86">
        <f t="shared" si="44"/>
        <v>0</v>
      </c>
      <c r="K43" s="86">
        <f t="shared" si="44"/>
        <v>0</v>
      </c>
      <c r="L43" s="86">
        <f t="shared" ref="L43:M43" si="45">SUM(D43,F43,H43,J43)</f>
        <v>0</v>
      </c>
      <c r="M43" s="86">
        <f t="shared" si="45"/>
        <v>0</v>
      </c>
      <c r="N43" s="209">
        <f>COUNTIF(L20:L26,"&lt;&gt;0")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08" t="s">
        <v>157</v>
      </c>
      <c r="B44" s="6"/>
      <c r="C44" s="7"/>
      <c r="D44" s="86">
        <f t="shared" ref="D44:K44" si="46">SUM(D27:D33)</f>
        <v>0</v>
      </c>
      <c r="E44" s="86">
        <f t="shared" si="46"/>
        <v>0</v>
      </c>
      <c r="F44" s="86">
        <f t="shared" si="46"/>
        <v>0</v>
      </c>
      <c r="G44" s="86">
        <f t="shared" si="46"/>
        <v>0</v>
      </c>
      <c r="H44" s="86">
        <f t="shared" si="46"/>
        <v>0</v>
      </c>
      <c r="I44" s="86">
        <f t="shared" si="46"/>
        <v>0</v>
      </c>
      <c r="J44" s="86">
        <f t="shared" si="46"/>
        <v>0</v>
      </c>
      <c r="K44" s="86">
        <f t="shared" si="46"/>
        <v>0</v>
      </c>
      <c r="L44" s="86">
        <f t="shared" ref="L44:M44" si="47">SUM(D44,F44,H44,J44)</f>
        <v>0</v>
      </c>
      <c r="M44" s="86">
        <f t="shared" si="47"/>
        <v>0</v>
      </c>
      <c r="N44" s="209">
        <f>COUNTIF(L27:L33,"&lt;&gt;0")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10" t="s">
        <v>158</v>
      </c>
      <c r="B45" s="6"/>
      <c r="C45" s="7"/>
      <c r="D45" s="86">
        <f>SUM(D34:D36,'8月'!D6:D9)</f>
        <v>0</v>
      </c>
      <c r="E45" s="86">
        <f>SUM(E34:E36,'8月'!E6:E9)</f>
        <v>0</v>
      </c>
      <c r="F45" s="86">
        <f>SUM(F34:F36,'8月'!F6:F9)</f>
        <v>0</v>
      </c>
      <c r="G45" s="86">
        <f>SUM(G34:G36,'8月'!G6:G9)</f>
        <v>0</v>
      </c>
      <c r="H45" s="86">
        <f>SUM(H34:H36,'8月'!H6:H9)</f>
        <v>0</v>
      </c>
      <c r="I45" s="86">
        <f>SUM(I34:I36,'8月'!I6:I9)</f>
        <v>0</v>
      </c>
      <c r="J45" s="86">
        <f>SUM(J34:J36,'8月'!J6:J9)</f>
        <v>0</v>
      </c>
      <c r="K45" s="86">
        <f>SUM(K34:K36,'8月'!K6:K9)</f>
        <v>0</v>
      </c>
      <c r="L45" s="86">
        <f t="shared" ref="L45:M45" si="48">SUM(D45,F45,H45,J45)</f>
        <v>0</v>
      </c>
      <c r="M45" s="86">
        <f t="shared" si="48"/>
        <v>0</v>
      </c>
      <c r="N45" s="209">
        <f>COUNTIF(L34:L36,"&lt;&gt;0")+COUNTIF('8月'!L6:L9,"&lt;&gt;0")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4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9"/>
      <c r="X51" s="2"/>
      <c r="Y51" s="2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16"/>
      <c r="I53" s="216"/>
      <c r="J53" s="216"/>
      <c r="K53" s="3"/>
      <c r="L53" s="2"/>
      <c r="M53" s="217"/>
      <c r="N53" s="217"/>
      <c r="O53" s="2"/>
      <c r="P53" s="2"/>
      <c r="Q53" s="2"/>
      <c r="R53" s="2"/>
      <c r="S53" s="2"/>
      <c r="T53" s="2"/>
      <c r="U53" s="2"/>
      <c r="V53" s="2"/>
      <c r="W53" s="2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2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12"/>
    <mergeCell ref="A13:A19"/>
    <mergeCell ref="A20:A26"/>
    <mergeCell ref="A27:A33"/>
    <mergeCell ref="A34:A36"/>
    <mergeCell ref="B37:C37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60:G60"/>
    <mergeCell ref="D61:E61"/>
    <mergeCell ref="F61:G61"/>
    <mergeCell ref="D52:E52"/>
    <mergeCell ref="F52:G52"/>
    <mergeCell ref="D53:E53"/>
    <mergeCell ref="F53:G53"/>
    <mergeCell ref="D55:G55"/>
    <mergeCell ref="D56:E56"/>
    <mergeCell ref="F56:G56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2.63" defaultRowHeight="15.0"/>
  <cols>
    <col customWidth="1" min="1" max="3" width="3.88"/>
    <col customWidth="1" min="4" max="4" width="8.63"/>
    <col customWidth="1" min="5" max="5" width="5.13"/>
    <col customWidth="1" min="6" max="6" width="8.63"/>
    <col customWidth="1" min="7" max="7" width="5.13"/>
    <col customWidth="1" min="8" max="8" width="8.63"/>
    <col customWidth="1" min="9" max="9" width="5.13"/>
    <col customWidth="1" min="10" max="10" width="8.63"/>
    <col customWidth="1" min="11" max="11" width="5.13"/>
    <col customWidth="1" min="12" max="13" width="8.75"/>
    <col customWidth="1" min="14" max="14" width="9.75"/>
    <col customWidth="1" min="15" max="15" width="3.5"/>
    <col customWidth="1" min="16" max="19" width="5.38"/>
    <col customWidth="1" min="20" max="20" width="3.25"/>
    <col customWidth="1" min="21" max="22" width="4.38"/>
    <col customWidth="1" min="23" max="25" width="9.88"/>
    <col customWidth="1" min="26" max="26" width="11.0"/>
    <col customWidth="1" min="27" max="27" width="2.5"/>
    <col customWidth="1" min="28" max="31" width="8.25"/>
    <col customWidth="1" min="32" max="35" width="7.88"/>
  </cols>
  <sheetData>
    <row r="1" ht="15.75" customHeight="1">
      <c r="A1" s="35" t="s">
        <v>22</v>
      </c>
      <c r="F1" s="36" t="s">
        <v>28</v>
      </c>
      <c r="G1" s="37"/>
      <c r="H1" s="38"/>
      <c r="I1" s="39" t="s">
        <v>29</v>
      </c>
      <c r="J1" s="6"/>
      <c r="K1" s="7"/>
      <c r="L1" s="40" t="s">
        <v>30</v>
      </c>
      <c r="M1" s="7"/>
      <c r="P1" s="41" t="s">
        <v>4</v>
      </c>
      <c r="Q1" s="6"/>
      <c r="R1" s="7"/>
      <c r="S1" s="2"/>
      <c r="T1" s="2"/>
      <c r="U1" s="42" t="s">
        <v>31</v>
      </c>
      <c r="V1" s="6"/>
      <c r="W1" s="7"/>
      <c r="X1" s="42" t="s">
        <v>14</v>
      </c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7.25" customHeight="1">
      <c r="D2" s="43"/>
      <c r="E2" s="43"/>
      <c r="F2" s="44"/>
      <c r="G2" s="45"/>
      <c r="H2" s="46"/>
      <c r="I2" s="47">
        <f>SUM(D37,F37,H37,J37)</f>
        <v>0</v>
      </c>
      <c r="J2" s="6"/>
      <c r="K2" s="7"/>
      <c r="L2" s="48" t="str">
        <f>if(F2="","",F2-I2)</f>
        <v/>
      </c>
      <c r="M2" s="7"/>
      <c r="N2" s="49" t="str">
        <f>IF(L2&lt;0,"目標達成！","")</f>
        <v/>
      </c>
      <c r="P2" s="50">
        <f>COUNTIF(L6:L36,"&lt;&gt;0")</f>
        <v>0</v>
      </c>
      <c r="Q2" s="51"/>
      <c r="R2" s="52" t="s">
        <v>32</v>
      </c>
      <c r="S2" s="2"/>
      <c r="T2" s="2"/>
      <c r="U2" s="53">
        <f>SUM(F56:F57)</f>
        <v>0</v>
      </c>
      <c r="V2" s="6"/>
      <c r="W2" s="7"/>
      <c r="X2" s="54">
        <f>I2-U2</f>
        <v>0</v>
      </c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55"/>
      <c r="AK2" s="2"/>
      <c r="AL2" s="2"/>
      <c r="AM2" s="2"/>
      <c r="AN2" s="2"/>
      <c r="AO2" s="2"/>
    </row>
    <row r="3" ht="21.75" customHeight="1">
      <c r="A3" s="56" t="s">
        <v>159</v>
      </c>
      <c r="B3" s="56" t="s">
        <v>159</v>
      </c>
      <c r="C3" s="56" t="s">
        <v>159</v>
      </c>
      <c r="D3" s="57"/>
      <c r="E3" s="57"/>
      <c r="F3" s="58" t="s">
        <v>34</v>
      </c>
      <c r="G3" s="59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1"/>
      <c r="X3" s="61"/>
      <c r="Y3" s="2"/>
      <c r="Z3" s="2"/>
      <c r="AA3" s="2"/>
      <c r="AB3" s="62" t="s">
        <v>35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3.5" customHeight="1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"/>
      <c r="P4" s="66" t="s">
        <v>37</v>
      </c>
      <c r="Q4" s="6"/>
      <c r="R4" s="6"/>
      <c r="S4" s="7"/>
      <c r="T4" s="2"/>
      <c r="U4" s="67" t="s">
        <v>13</v>
      </c>
      <c r="V4" s="6"/>
      <c r="W4" s="6"/>
      <c r="X4" s="6"/>
      <c r="Y4" s="6"/>
      <c r="Z4" s="7"/>
      <c r="AA4" s="2"/>
      <c r="AB4" s="68" t="s">
        <v>38</v>
      </c>
      <c r="AC4" s="7"/>
      <c r="AD4" s="68" t="s">
        <v>39</v>
      </c>
      <c r="AE4" s="7"/>
      <c r="AF4" s="68" t="s">
        <v>40</v>
      </c>
      <c r="AG4" s="7"/>
      <c r="AH4" s="2"/>
      <c r="AI4" s="2"/>
      <c r="AJ4" s="2"/>
      <c r="AK4" s="2"/>
      <c r="AL4" s="2"/>
      <c r="AM4" s="2"/>
      <c r="AN4" s="2"/>
      <c r="AO4" s="2"/>
    </row>
    <row r="5" ht="15.75" customHeight="1">
      <c r="A5" s="69" t="s">
        <v>41</v>
      </c>
      <c r="B5" s="69" t="s">
        <v>42</v>
      </c>
      <c r="C5" s="69" t="s">
        <v>43</v>
      </c>
      <c r="D5" s="70" t="s">
        <v>70</v>
      </c>
      <c r="E5" s="70" t="s">
        <v>44</v>
      </c>
      <c r="F5" s="71" t="s">
        <v>9</v>
      </c>
      <c r="G5" s="71" t="s">
        <v>45</v>
      </c>
      <c r="H5" s="72" t="s">
        <v>10</v>
      </c>
      <c r="I5" s="72" t="s">
        <v>45</v>
      </c>
      <c r="J5" s="73" t="s">
        <v>11</v>
      </c>
      <c r="K5" s="73" t="s">
        <v>45</v>
      </c>
      <c r="L5" s="74" t="s">
        <v>46</v>
      </c>
      <c r="M5" s="74" t="s">
        <v>47</v>
      </c>
      <c r="N5" s="75" t="s">
        <v>48</v>
      </c>
      <c r="O5" s="76"/>
      <c r="P5" s="14" t="s">
        <v>8</v>
      </c>
      <c r="Q5" s="15" t="s">
        <v>9</v>
      </c>
      <c r="R5" s="16" t="s">
        <v>10</v>
      </c>
      <c r="S5" s="17" t="s">
        <v>11</v>
      </c>
      <c r="T5" s="76"/>
      <c r="U5" s="230" t="s">
        <v>42</v>
      </c>
      <c r="V5" s="69" t="s">
        <v>43</v>
      </c>
      <c r="W5" s="76" t="s">
        <v>49</v>
      </c>
      <c r="X5" s="76" t="s">
        <v>50</v>
      </c>
      <c r="Y5" s="76" t="s">
        <v>51</v>
      </c>
      <c r="Z5" s="76" t="s">
        <v>48</v>
      </c>
      <c r="AA5" s="2"/>
      <c r="AB5" s="77" t="s">
        <v>52</v>
      </c>
      <c r="AC5" s="77" t="s">
        <v>53</v>
      </c>
      <c r="AD5" s="77" t="s">
        <v>52</v>
      </c>
      <c r="AE5" s="77" t="s">
        <v>53</v>
      </c>
      <c r="AF5" s="77" t="s">
        <v>54</v>
      </c>
      <c r="AG5" s="77" t="s">
        <v>53</v>
      </c>
      <c r="AH5" s="32" t="s">
        <v>55</v>
      </c>
      <c r="AI5" s="32" t="s">
        <v>56</v>
      </c>
      <c r="AJ5" s="2"/>
      <c r="AK5" s="2"/>
      <c r="AL5" s="2"/>
      <c r="AM5" s="2"/>
      <c r="AN5" s="2"/>
      <c r="AO5" s="2"/>
    </row>
    <row r="6" ht="15.75" customHeight="1">
      <c r="A6" s="160" t="s">
        <v>57</v>
      </c>
      <c r="B6" s="231" t="s">
        <v>83</v>
      </c>
      <c r="C6" s="101" t="s">
        <v>61</v>
      </c>
      <c r="D6" s="232"/>
      <c r="E6" s="233"/>
      <c r="F6" s="234"/>
      <c r="G6" s="233"/>
      <c r="H6" s="234"/>
      <c r="I6" s="233"/>
      <c r="J6" s="234"/>
      <c r="K6" s="235"/>
      <c r="L6" s="236">
        <f t="shared" ref="L6:M6" si="1">SUM(D6,F6,H6,J6)</f>
        <v>0</v>
      </c>
      <c r="M6" s="86">
        <f t="shared" si="1"/>
        <v>0</v>
      </c>
      <c r="N6" s="32"/>
      <c r="O6" s="88"/>
      <c r="P6" s="89" t="str">
        <f t="shared" ref="P6:P36" si="3">IFERROR(D6/E6," ")</f>
        <v> </v>
      </c>
      <c r="Q6" s="89" t="str">
        <f t="shared" ref="Q6:Q36" si="4">IFERROR(F6/G6," ")</f>
        <v> </v>
      </c>
      <c r="R6" s="89" t="str">
        <f t="shared" ref="R6:R36" si="5">IFERROR(H6/I6," ")</f>
        <v> </v>
      </c>
      <c r="S6" s="89" t="str">
        <f t="shared" ref="S6:S36" si="6">IFERROR(J6/K6," ")</f>
        <v> </v>
      </c>
      <c r="T6" s="88"/>
      <c r="U6" s="231" t="s">
        <v>83</v>
      </c>
      <c r="V6" s="101" t="s">
        <v>61</v>
      </c>
      <c r="W6" s="237"/>
      <c r="X6" s="238"/>
      <c r="Y6" s="238"/>
      <c r="Z6" s="239"/>
      <c r="AA6" s="93"/>
      <c r="AB6" s="94">
        <v>0.0</v>
      </c>
      <c r="AC6" s="95">
        <v>0.0</v>
      </c>
      <c r="AD6" s="96">
        <v>0.0</v>
      </c>
      <c r="AE6" s="95">
        <v>0.0</v>
      </c>
      <c r="AF6" s="96">
        <v>0.0</v>
      </c>
      <c r="AG6" s="97">
        <v>0.0</v>
      </c>
      <c r="AH6" s="98">
        <f t="shared" ref="AH6:AH36" si="7">(time(AD6, AE6, 0)-time(AB6, AC6, 0)+IF(time(AB6, AC6, 0)&gt;=time(AD6, AE6, 0),1))-time(AF6, AG6, 0)</f>
        <v>1</v>
      </c>
      <c r="AI6" s="86">
        <f t="shared" ref="AI6:AI36" si="8">IFERROR(L6/max(1,AH6*24))</f>
        <v>0</v>
      </c>
      <c r="AJ6" s="2"/>
      <c r="AK6" s="2"/>
      <c r="AL6" s="2"/>
      <c r="AM6" s="2"/>
      <c r="AN6" s="2"/>
      <c r="AO6" s="2"/>
    </row>
    <row r="7" ht="15.75" customHeight="1">
      <c r="B7" s="231" t="s">
        <v>84</v>
      </c>
      <c r="C7" s="101" t="s">
        <v>62</v>
      </c>
      <c r="D7" s="240"/>
      <c r="E7" s="241"/>
      <c r="F7" s="242"/>
      <c r="G7" s="243"/>
      <c r="H7" s="242"/>
      <c r="I7" s="243"/>
      <c r="J7" s="242"/>
      <c r="K7" s="244"/>
      <c r="L7" s="236">
        <f t="shared" ref="L7:M7" si="2">SUM(D7,F7,H7,J7)</f>
        <v>0</v>
      </c>
      <c r="M7" s="86">
        <f t="shared" si="2"/>
        <v>0</v>
      </c>
      <c r="N7" s="32"/>
      <c r="O7" s="88"/>
      <c r="P7" s="89" t="str">
        <f t="shared" si="3"/>
        <v> </v>
      </c>
      <c r="Q7" s="89" t="str">
        <f t="shared" si="4"/>
        <v> </v>
      </c>
      <c r="R7" s="89" t="str">
        <f t="shared" si="5"/>
        <v> </v>
      </c>
      <c r="S7" s="89" t="str">
        <f t="shared" si="6"/>
        <v> </v>
      </c>
      <c r="T7" s="88"/>
      <c r="U7" s="231" t="s">
        <v>84</v>
      </c>
      <c r="V7" s="101" t="s">
        <v>62</v>
      </c>
      <c r="W7" s="245"/>
      <c r="X7" s="108"/>
      <c r="Y7" s="108"/>
      <c r="Z7" s="246"/>
      <c r="AA7" s="93"/>
      <c r="AB7" s="110">
        <v>0.0</v>
      </c>
      <c r="AC7" s="111">
        <v>0.0</v>
      </c>
      <c r="AD7" s="112">
        <v>0.0</v>
      </c>
      <c r="AE7" s="111">
        <v>0.0</v>
      </c>
      <c r="AF7" s="112">
        <v>0.0</v>
      </c>
      <c r="AG7" s="113">
        <v>0.0</v>
      </c>
      <c r="AH7" s="98">
        <f t="shared" si="7"/>
        <v>1</v>
      </c>
      <c r="AI7" s="86">
        <f t="shared" si="8"/>
        <v>0</v>
      </c>
      <c r="AJ7" s="2"/>
      <c r="AK7" s="2"/>
      <c r="AL7" s="2"/>
      <c r="AM7" s="2"/>
      <c r="AN7" s="2"/>
      <c r="AO7" s="2"/>
    </row>
    <row r="8" ht="15.75" customHeight="1">
      <c r="B8" s="247" t="s">
        <v>85</v>
      </c>
      <c r="C8" s="119" t="s">
        <v>63</v>
      </c>
      <c r="D8" s="240"/>
      <c r="E8" s="241"/>
      <c r="F8" s="242"/>
      <c r="G8" s="243"/>
      <c r="H8" s="242"/>
      <c r="I8" s="243"/>
      <c r="J8" s="242"/>
      <c r="K8" s="244"/>
      <c r="L8" s="236">
        <f t="shared" ref="L8:M8" si="9">SUM(D8,F8,H8,J8)</f>
        <v>0</v>
      </c>
      <c r="M8" s="86">
        <f t="shared" si="9"/>
        <v>0</v>
      </c>
      <c r="N8" s="32"/>
      <c r="O8" s="88"/>
      <c r="P8" s="89" t="str">
        <f t="shared" si="3"/>
        <v> </v>
      </c>
      <c r="Q8" s="89" t="str">
        <f t="shared" si="4"/>
        <v> </v>
      </c>
      <c r="R8" s="89" t="str">
        <f t="shared" si="5"/>
        <v> </v>
      </c>
      <c r="S8" s="89" t="str">
        <f t="shared" si="6"/>
        <v> </v>
      </c>
      <c r="T8" s="88"/>
      <c r="U8" s="247" t="s">
        <v>85</v>
      </c>
      <c r="V8" s="119" t="s">
        <v>63</v>
      </c>
      <c r="W8" s="245"/>
      <c r="X8" s="108"/>
      <c r="Y8" s="108"/>
      <c r="Z8" s="246"/>
      <c r="AA8" s="93"/>
      <c r="AB8" s="110">
        <v>0.0</v>
      </c>
      <c r="AC8" s="111">
        <v>0.0</v>
      </c>
      <c r="AD8" s="112">
        <v>0.0</v>
      </c>
      <c r="AE8" s="111">
        <v>0.0</v>
      </c>
      <c r="AF8" s="112">
        <v>0.0</v>
      </c>
      <c r="AG8" s="113">
        <v>0.0</v>
      </c>
      <c r="AH8" s="98">
        <f t="shared" si="7"/>
        <v>1</v>
      </c>
      <c r="AI8" s="86">
        <f t="shared" si="8"/>
        <v>0</v>
      </c>
      <c r="AJ8" s="2"/>
      <c r="AK8" s="2"/>
      <c r="AL8" s="2"/>
      <c r="AM8" s="2"/>
      <c r="AN8" s="2"/>
      <c r="AO8" s="2"/>
    </row>
    <row r="9" ht="15.75" customHeight="1">
      <c r="A9" s="120"/>
      <c r="B9" s="248" t="s">
        <v>86</v>
      </c>
      <c r="C9" s="249" t="s">
        <v>32</v>
      </c>
      <c r="D9" s="250"/>
      <c r="E9" s="251"/>
      <c r="F9" s="252"/>
      <c r="G9" s="251"/>
      <c r="H9" s="252"/>
      <c r="I9" s="251"/>
      <c r="J9" s="252"/>
      <c r="K9" s="253"/>
      <c r="L9" s="254">
        <f t="shared" ref="L9:M9" si="10">SUM(D9,F9,H9,J9)</f>
        <v>0</v>
      </c>
      <c r="M9" s="128">
        <f t="shared" si="10"/>
        <v>0</v>
      </c>
      <c r="N9" s="129"/>
      <c r="O9" s="88"/>
      <c r="P9" s="130" t="str">
        <f t="shared" si="3"/>
        <v> </v>
      </c>
      <c r="Q9" s="130" t="str">
        <f t="shared" si="4"/>
        <v> </v>
      </c>
      <c r="R9" s="130" t="str">
        <f t="shared" si="5"/>
        <v> </v>
      </c>
      <c r="S9" s="130" t="str">
        <f t="shared" si="6"/>
        <v> </v>
      </c>
      <c r="T9" s="88"/>
      <c r="U9" s="248" t="s">
        <v>86</v>
      </c>
      <c r="V9" s="249" t="s">
        <v>32</v>
      </c>
      <c r="W9" s="255"/>
      <c r="X9" s="132"/>
      <c r="Y9" s="132"/>
      <c r="Z9" s="256"/>
      <c r="AA9" s="93"/>
      <c r="AB9" s="134">
        <v>0.0</v>
      </c>
      <c r="AC9" s="135">
        <v>0.0</v>
      </c>
      <c r="AD9" s="136">
        <v>0.0</v>
      </c>
      <c r="AE9" s="135">
        <v>0.0</v>
      </c>
      <c r="AF9" s="136">
        <v>0.0</v>
      </c>
      <c r="AG9" s="137">
        <v>0.0</v>
      </c>
      <c r="AH9" s="138">
        <f t="shared" si="7"/>
        <v>1</v>
      </c>
      <c r="AI9" s="128">
        <f t="shared" si="8"/>
        <v>0</v>
      </c>
      <c r="AJ9" s="2"/>
      <c r="AK9" s="2"/>
      <c r="AL9" s="2"/>
      <c r="AM9" s="2"/>
      <c r="AN9" s="2"/>
      <c r="AO9" s="2"/>
    </row>
    <row r="10" ht="15.75" customHeight="1">
      <c r="A10" s="160" t="s">
        <v>64</v>
      </c>
      <c r="B10" s="257" t="s">
        <v>87</v>
      </c>
      <c r="C10" s="258" t="s">
        <v>3</v>
      </c>
      <c r="D10" s="259"/>
      <c r="E10" s="243"/>
      <c r="F10" s="242"/>
      <c r="G10" s="243"/>
      <c r="H10" s="242"/>
      <c r="I10" s="243"/>
      <c r="J10" s="242"/>
      <c r="K10" s="244"/>
      <c r="L10" s="236">
        <f t="shared" ref="L10:M10" si="11">SUM(D10,F10,H10,J10)</f>
        <v>0</v>
      </c>
      <c r="M10" s="34">
        <f t="shared" si="11"/>
        <v>0</v>
      </c>
      <c r="N10" s="31"/>
      <c r="O10" s="88"/>
      <c r="P10" s="146" t="str">
        <f t="shared" si="3"/>
        <v> </v>
      </c>
      <c r="Q10" s="146" t="str">
        <f t="shared" si="4"/>
        <v> </v>
      </c>
      <c r="R10" s="146" t="str">
        <f t="shared" si="5"/>
        <v> </v>
      </c>
      <c r="S10" s="146" t="str">
        <f t="shared" si="6"/>
        <v> </v>
      </c>
      <c r="T10" s="88"/>
      <c r="U10" s="257" t="s">
        <v>87</v>
      </c>
      <c r="V10" s="258" t="s">
        <v>3</v>
      </c>
      <c r="W10" s="245"/>
      <c r="X10" s="108"/>
      <c r="Y10" s="108"/>
      <c r="Z10" s="246"/>
      <c r="AA10" s="93"/>
      <c r="AB10" s="147">
        <v>0.0</v>
      </c>
      <c r="AC10" s="148">
        <v>0.0</v>
      </c>
      <c r="AD10" s="149">
        <v>0.0</v>
      </c>
      <c r="AE10" s="148">
        <v>0.0</v>
      </c>
      <c r="AF10" s="149">
        <v>0.0</v>
      </c>
      <c r="AG10" s="150">
        <v>0.0</v>
      </c>
      <c r="AH10" s="151">
        <f t="shared" si="7"/>
        <v>1</v>
      </c>
      <c r="AI10" s="34">
        <f t="shared" si="8"/>
        <v>0</v>
      </c>
      <c r="AJ10" s="2"/>
      <c r="AK10" s="2"/>
      <c r="AL10" s="2"/>
      <c r="AM10" s="2"/>
      <c r="AN10" s="2"/>
      <c r="AO10" s="2"/>
    </row>
    <row r="11" ht="15.75" customHeight="1">
      <c r="B11" s="231" t="s">
        <v>88</v>
      </c>
      <c r="C11" s="101" t="s">
        <v>59</v>
      </c>
      <c r="D11" s="240"/>
      <c r="E11" s="241"/>
      <c r="F11" s="242"/>
      <c r="G11" s="243"/>
      <c r="H11" s="242"/>
      <c r="I11" s="243"/>
      <c r="J11" s="242"/>
      <c r="K11" s="244"/>
      <c r="L11" s="236">
        <f t="shared" ref="L11:M11" si="12">SUM(D11,F11,H11,J11)</f>
        <v>0</v>
      </c>
      <c r="M11" s="86">
        <f t="shared" si="12"/>
        <v>0</v>
      </c>
      <c r="N11" s="32"/>
      <c r="O11" s="88"/>
      <c r="P11" s="89" t="str">
        <f t="shared" si="3"/>
        <v> </v>
      </c>
      <c r="Q11" s="89" t="str">
        <f t="shared" si="4"/>
        <v> </v>
      </c>
      <c r="R11" s="89" t="str">
        <f t="shared" si="5"/>
        <v> </v>
      </c>
      <c r="S11" s="89" t="str">
        <f t="shared" si="6"/>
        <v> </v>
      </c>
      <c r="T11" s="88"/>
      <c r="U11" s="231" t="s">
        <v>88</v>
      </c>
      <c r="V11" s="101" t="s">
        <v>59</v>
      </c>
      <c r="W11" s="245"/>
      <c r="X11" s="108"/>
      <c r="Y11" s="108"/>
      <c r="Z11" s="246"/>
      <c r="AA11" s="93"/>
      <c r="AB11" s="110">
        <v>0.0</v>
      </c>
      <c r="AC11" s="111">
        <v>0.0</v>
      </c>
      <c r="AD11" s="112">
        <v>0.0</v>
      </c>
      <c r="AE11" s="111">
        <v>0.0</v>
      </c>
      <c r="AF11" s="112">
        <v>0.0</v>
      </c>
      <c r="AG11" s="113">
        <v>0.0</v>
      </c>
      <c r="AH11" s="98">
        <f t="shared" si="7"/>
        <v>1</v>
      </c>
      <c r="AI11" s="86">
        <f t="shared" si="8"/>
        <v>0</v>
      </c>
      <c r="AJ11" s="2"/>
      <c r="AK11" s="2"/>
      <c r="AL11" s="2"/>
      <c r="AM11" s="2"/>
      <c r="AN11" s="2"/>
      <c r="AO11" s="2"/>
    </row>
    <row r="12" ht="15.75" customHeight="1">
      <c r="B12" s="231" t="s">
        <v>89</v>
      </c>
      <c r="C12" s="101" t="s">
        <v>60</v>
      </c>
      <c r="D12" s="260"/>
      <c r="E12" s="261"/>
      <c r="F12" s="104"/>
      <c r="G12" s="261"/>
      <c r="H12" s="104"/>
      <c r="I12" s="261"/>
      <c r="J12" s="104"/>
      <c r="K12" s="262"/>
      <c r="L12" s="236">
        <f t="shared" ref="L12:M12" si="13">SUM(D12,F12,H12,J12)</f>
        <v>0</v>
      </c>
      <c r="M12" s="86">
        <f t="shared" si="13"/>
        <v>0</v>
      </c>
      <c r="N12" s="32"/>
      <c r="O12" s="88"/>
      <c r="P12" s="89" t="str">
        <f t="shared" si="3"/>
        <v> </v>
      </c>
      <c r="Q12" s="89" t="str">
        <f t="shared" si="4"/>
        <v> </v>
      </c>
      <c r="R12" s="89" t="str">
        <f t="shared" si="5"/>
        <v> </v>
      </c>
      <c r="S12" s="89" t="str">
        <f t="shared" si="6"/>
        <v> </v>
      </c>
      <c r="T12" s="88"/>
      <c r="U12" s="231" t="s">
        <v>89</v>
      </c>
      <c r="V12" s="101" t="s">
        <v>60</v>
      </c>
      <c r="W12" s="263"/>
      <c r="X12" s="264"/>
      <c r="Y12" s="264"/>
      <c r="Z12" s="265"/>
      <c r="AA12" s="93"/>
      <c r="AB12" s="110">
        <v>0.0</v>
      </c>
      <c r="AC12" s="111">
        <v>0.0</v>
      </c>
      <c r="AD12" s="112">
        <v>0.0</v>
      </c>
      <c r="AE12" s="111">
        <v>0.0</v>
      </c>
      <c r="AF12" s="112">
        <v>0.0</v>
      </c>
      <c r="AG12" s="113">
        <v>0.0</v>
      </c>
      <c r="AH12" s="98">
        <f t="shared" si="7"/>
        <v>1</v>
      </c>
      <c r="AI12" s="86">
        <f t="shared" si="8"/>
        <v>0</v>
      </c>
      <c r="AJ12" s="2"/>
      <c r="AK12" s="2"/>
      <c r="AL12" s="2"/>
      <c r="AM12" s="2"/>
      <c r="AN12" s="2"/>
      <c r="AO12" s="2"/>
    </row>
    <row r="13" ht="15.75" customHeight="1">
      <c r="B13" s="231" t="s">
        <v>90</v>
      </c>
      <c r="C13" s="101" t="s">
        <v>61</v>
      </c>
      <c r="D13" s="266"/>
      <c r="E13" s="267"/>
      <c r="F13" s="104"/>
      <c r="G13" s="261"/>
      <c r="H13" s="104"/>
      <c r="I13" s="261"/>
      <c r="J13" s="104"/>
      <c r="K13" s="262"/>
      <c r="L13" s="236">
        <f t="shared" ref="L13:M13" si="14">SUM(D13,F13,H13,J13)</f>
        <v>0</v>
      </c>
      <c r="M13" s="86">
        <f t="shared" si="14"/>
        <v>0</v>
      </c>
      <c r="N13" s="32"/>
      <c r="O13" s="88"/>
      <c r="P13" s="89" t="str">
        <f t="shared" si="3"/>
        <v> </v>
      </c>
      <c r="Q13" s="89" t="str">
        <f t="shared" si="4"/>
        <v> </v>
      </c>
      <c r="R13" s="89" t="str">
        <f t="shared" si="5"/>
        <v> </v>
      </c>
      <c r="S13" s="89" t="str">
        <f t="shared" si="6"/>
        <v> </v>
      </c>
      <c r="T13" s="88"/>
      <c r="U13" s="231" t="s">
        <v>90</v>
      </c>
      <c r="V13" s="101" t="s">
        <v>61</v>
      </c>
      <c r="W13" s="268"/>
      <c r="X13" s="264"/>
      <c r="Y13" s="264"/>
      <c r="Z13" s="265"/>
      <c r="AA13" s="93"/>
      <c r="AB13" s="110">
        <v>0.0</v>
      </c>
      <c r="AC13" s="111">
        <v>0.0</v>
      </c>
      <c r="AD13" s="112">
        <v>0.0</v>
      </c>
      <c r="AE13" s="111">
        <v>0.0</v>
      </c>
      <c r="AF13" s="112">
        <v>0.0</v>
      </c>
      <c r="AG13" s="113">
        <v>0.0</v>
      </c>
      <c r="AH13" s="98">
        <f t="shared" si="7"/>
        <v>1</v>
      </c>
      <c r="AI13" s="86">
        <f t="shared" si="8"/>
        <v>0</v>
      </c>
      <c r="AJ13" s="2"/>
      <c r="AK13" s="2"/>
      <c r="AL13" s="2"/>
      <c r="AM13" s="2"/>
      <c r="AN13" s="2"/>
      <c r="AO13" s="2"/>
    </row>
    <row r="14" ht="15.75" customHeight="1">
      <c r="B14" s="231" t="s">
        <v>91</v>
      </c>
      <c r="C14" s="101" t="s">
        <v>62</v>
      </c>
      <c r="D14" s="259"/>
      <c r="E14" s="243"/>
      <c r="F14" s="242"/>
      <c r="G14" s="243"/>
      <c r="H14" s="242"/>
      <c r="I14" s="243"/>
      <c r="J14" s="242"/>
      <c r="K14" s="244"/>
      <c r="L14" s="236">
        <f t="shared" ref="L14:M14" si="15">SUM(D14,F14,H14,J14)</f>
        <v>0</v>
      </c>
      <c r="M14" s="86">
        <f t="shared" si="15"/>
        <v>0</v>
      </c>
      <c r="N14" s="32"/>
      <c r="O14" s="88"/>
      <c r="P14" s="89" t="str">
        <f t="shared" si="3"/>
        <v> </v>
      </c>
      <c r="Q14" s="89" t="str">
        <f t="shared" si="4"/>
        <v> </v>
      </c>
      <c r="R14" s="89" t="str">
        <f t="shared" si="5"/>
        <v> </v>
      </c>
      <c r="S14" s="89" t="str">
        <f t="shared" si="6"/>
        <v> </v>
      </c>
      <c r="T14" s="88"/>
      <c r="U14" s="231" t="s">
        <v>91</v>
      </c>
      <c r="V14" s="101" t="s">
        <v>62</v>
      </c>
      <c r="W14" s="269"/>
      <c r="X14" s="108"/>
      <c r="Y14" s="108"/>
      <c r="Z14" s="246"/>
      <c r="AA14" s="93"/>
      <c r="AB14" s="110">
        <v>0.0</v>
      </c>
      <c r="AC14" s="111">
        <v>0.0</v>
      </c>
      <c r="AD14" s="112">
        <v>0.0</v>
      </c>
      <c r="AE14" s="111">
        <v>0.0</v>
      </c>
      <c r="AF14" s="112">
        <v>0.0</v>
      </c>
      <c r="AG14" s="113">
        <v>0.0</v>
      </c>
      <c r="AH14" s="98">
        <f t="shared" si="7"/>
        <v>1</v>
      </c>
      <c r="AI14" s="86">
        <f t="shared" si="8"/>
        <v>0</v>
      </c>
      <c r="AJ14" s="2"/>
      <c r="AK14" s="2"/>
      <c r="AL14" s="2"/>
      <c r="AM14" s="2"/>
      <c r="AN14" s="2"/>
      <c r="AO14" s="2"/>
    </row>
    <row r="15" ht="15.75" customHeight="1">
      <c r="B15" s="247" t="s">
        <v>92</v>
      </c>
      <c r="C15" s="119" t="s">
        <v>63</v>
      </c>
      <c r="D15" s="259"/>
      <c r="E15" s="243"/>
      <c r="F15" s="242"/>
      <c r="G15" s="243"/>
      <c r="H15" s="242"/>
      <c r="I15" s="243"/>
      <c r="J15" s="242"/>
      <c r="K15" s="244"/>
      <c r="L15" s="236">
        <f t="shared" ref="L15:M15" si="16">SUM(D15,F15,H15,J15)</f>
        <v>0</v>
      </c>
      <c r="M15" s="86">
        <f t="shared" si="16"/>
        <v>0</v>
      </c>
      <c r="N15" s="32"/>
      <c r="O15" s="88"/>
      <c r="P15" s="89" t="str">
        <f t="shared" si="3"/>
        <v> </v>
      </c>
      <c r="Q15" s="89" t="str">
        <f t="shared" si="4"/>
        <v> </v>
      </c>
      <c r="R15" s="89" t="str">
        <f t="shared" si="5"/>
        <v> </v>
      </c>
      <c r="S15" s="89" t="str">
        <f t="shared" si="6"/>
        <v> </v>
      </c>
      <c r="T15" s="88"/>
      <c r="U15" s="247" t="s">
        <v>92</v>
      </c>
      <c r="V15" s="119" t="s">
        <v>63</v>
      </c>
      <c r="W15" s="269"/>
      <c r="X15" s="108"/>
      <c r="Y15" s="108"/>
      <c r="Z15" s="246"/>
      <c r="AA15" s="93"/>
      <c r="AB15" s="110">
        <v>0.0</v>
      </c>
      <c r="AC15" s="111">
        <v>0.0</v>
      </c>
      <c r="AD15" s="112">
        <v>0.0</v>
      </c>
      <c r="AE15" s="111">
        <v>0.0</v>
      </c>
      <c r="AF15" s="112">
        <v>0.0</v>
      </c>
      <c r="AG15" s="113">
        <v>0.0</v>
      </c>
      <c r="AH15" s="98">
        <f t="shared" si="7"/>
        <v>1</v>
      </c>
      <c r="AI15" s="86">
        <f t="shared" si="8"/>
        <v>0</v>
      </c>
      <c r="AJ15" s="2"/>
      <c r="AK15" s="2"/>
      <c r="AL15" s="2"/>
      <c r="AM15" s="2"/>
      <c r="AN15" s="2"/>
      <c r="AO15" s="2"/>
    </row>
    <row r="16" ht="15.75" customHeight="1">
      <c r="A16" s="120"/>
      <c r="B16" s="248" t="s">
        <v>93</v>
      </c>
      <c r="C16" s="249" t="s">
        <v>32</v>
      </c>
      <c r="D16" s="270"/>
      <c r="E16" s="271"/>
      <c r="F16" s="272"/>
      <c r="G16" s="271"/>
      <c r="H16" s="252"/>
      <c r="I16" s="251"/>
      <c r="J16" s="252"/>
      <c r="K16" s="253"/>
      <c r="L16" s="254">
        <f t="shared" ref="L16:M16" si="17">SUM(D16,F16,H16,J16)</f>
        <v>0</v>
      </c>
      <c r="M16" s="128">
        <f t="shared" si="17"/>
        <v>0</v>
      </c>
      <c r="N16" s="273" t="s">
        <v>160</v>
      </c>
      <c r="O16" s="88"/>
      <c r="P16" s="130" t="str">
        <f t="shared" si="3"/>
        <v> </v>
      </c>
      <c r="Q16" s="130" t="str">
        <f t="shared" si="4"/>
        <v> </v>
      </c>
      <c r="R16" s="130" t="str">
        <f t="shared" si="5"/>
        <v> </v>
      </c>
      <c r="S16" s="130" t="str">
        <f t="shared" si="6"/>
        <v> </v>
      </c>
      <c r="T16" s="88"/>
      <c r="U16" s="248" t="s">
        <v>93</v>
      </c>
      <c r="V16" s="249" t="s">
        <v>32</v>
      </c>
      <c r="W16" s="274"/>
      <c r="X16" s="132"/>
      <c r="Y16" s="132"/>
      <c r="Z16" s="256"/>
      <c r="AA16" s="93"/>
      <c r="AB16" s="134">
        <v>0.0</v>
      </c>
      <c r="AC16" s="135">
        <v>0.0</v>
      </c>
      <c r="AD16" s="136">
        <v>0.0</v>
      </c>
      <c r="AE16" s="135">
        <v>0.0</v>
      </c>
      <c r="AF16" s="136">
        <v>0.0</v>
      </c>
      <c r="AG16" s="137">
        <v>0.0</v>
      </c>
      <c r="AH16" s="138">
        <f t="shared" si="7"/>
        <v>1</v>
      </c>
      <c r="AI16" s="128">
        <f t="shared" si="8"/>
        <v>0</v>
      </c>
      <c r="AJ16" s="2"/>
      <c r="AK16" s="2"/>
      <c r="AL16" s="2"/>
      <c r="AM16" s="2"/>
      <c r="AN16" s="2"/>
      <c r="AO16" s="2"/>
    </row>
    <row r="17" ht="15.75" customHeight="1">
      <c r="A17" s="160" t="s">
        <v>66</v>
      </c>
      <c r="B17" s="275" t="s">
        <v>95</v>
      </c>
      <c r="C17" s="276" t="s">
        <v>3</v>
      </c>
      <c r="D17" s="240"/>
      <c r="E17" s="241"/>
      <c r="F17" s="242"/>
      <c r="G17" s="243"/>
      <c r="H17" s="277"/>
      <c r="I17" s="241"/>
      <c r="J17" s="277"/>
      <c r="K17" s="278"/>
      <c r="L17" s="236">
        <f t="shared" ref="L17:M17" si="18">SUM(D17,F17,H17,J17)</f>
        <v>0</v>
      </c>
      <c r="M17" s="34">
        <f t="shared" si="18"/>
        <v>0</v>
      </c>
      <c r="N17" s="145" t="s">
        <v>96</v>
      </c>
      <c r="O17" s="88"/>
      <c r="P17" s="89" t="str">
        <f t="shared" si="3"/>
        <v> </v>
      </c>
      <c r="Q17" s="89" t="str">
        <f t="shared" si="4"/>
        <v> </v>
      </c>
      <c r="R17" s="89" t="str">
        <f t="shared" si="5"/>
        <v> </v>
      </c>
      <c r="S17" s="89" t="str">
        <f t="shared" si="6"/>
        <v> </v>
      </c>
      <c r="T17" s="88"/>
      <c r="U17" s="275" t="s">
        <v>95</v>
      </c>
      <c r="V17" s="276" t="s">
        <v>3</v>
      </c>
      <c r="W17" s="269"/>
      <c r="X17" s="108"/>
      <c r="Y17" s="108"/>
      <c r="Z17" s="246"/>
      <c r="AA17" s="93"/>
      <c r="AB17" s="147">
        <v>0.0</v>
      </c>
      <c r="AC17" s="148">
        <v>0.0</v>
      </c>
      <c r="AD17" s="149">
        <v>0.0</v>
      </c>
      <c r="AE17" s="148">
        <v>0.0</v>
      </c>
      <c r="AF17" s="149">
        <v>0.0</v>
      </c>
      <c r="AG17" s="150">
        <v>0.0</v>
      </c>
      <c r="AH17" s="151">
        <f t="shared" si="7"/>
        <v>1</v>
      </c>
      <c r="AI17" s="34">
        <f t="shared" si="8"/>
        <v>0</v>
      </c>
      <c r="AJ17" s="2"/>
      <c r="AK17" s="2"/>
      <c r="AL17" s="2"/>
      <c r="AM17" s="2"/>
      <c r="AN17" s="2"/>
      <c r="AO17" s="2"/>
    </row>
    <row r="18" ht="15.75" customHeight="1">
      <c r="B18" s="231" t="s">
        <v>97</v>
      </c>
      <c r="C18" s="101" t="s">
        <v>59</v>
      </c>
      <c r="D18" s="240"/>
      <c r="E18" s="241"/>
      <c r="F18" s="242"/>
      <c r="G18" s="243"/>
      <c r="H18" s="277"/>
      <c r="I18" s="241"/>
      <c r="J18" s="277"/>
      <c r="K18" s="278"/>
      <c r="L18" s="236">
        <f t="shared" ref="L18:M18" si="19">SUM(D18,F18,H18,J18)</f>
        <v>0</v>
      </c>
      <c r="M18" s="86">
        <f t="shared" si="19"/>
        <v>0</v>
      </c>
      <c r="N18" s="32"/>
      <c r="O18" s="88"/>
      <c r="P18" s="89" t="str">
        <f t="shared" si="3"/>
        <v> </v>
      </c>
      <c r="Q18" s="89" t="str">
        <f t="shared" si="4"/>
        <v> </v>
      </c>
      <c r="R18" s="89" t="str">
        <f t="shared" si="5"/>
        <v> </v>
      </c>
      <c r="S18" s="89" t="str">
        <f t="shared" si="6"/>
        <v> </v>
      </c>
      <c r="T18" s="88"/>
      <c r="U18" s="231" t="s">
        <v>97</v>
      </c>
      <c r="V18" s="101" t="s">
        <v>59</v>
      </c>
      <c r="W18" s="245"/>
      <c r="X18" s="108"/>
      <c r="Y18" s="108"/>
      <c r="Z18" s="246"/>
      <c r="AA18" s="93"/>
      <c r="AB18" s="110">
        <v>0.0</v>
      </c>
      <c r="AC18" s="111">
        <v>0.0</v>
      </c>
      <c r="AD18" s="112">
        <v>0.0</v>
      </c>
      <c r="AE18" s="111">
        <v>0.0</v>
      </c>
      <c r="AF18" s="112">
        <v>0.0</v>
      </c>
      <c r="AG18" s="113">
        <v>0.0</v>
      </c>
      <c r="AH18" s="98">
        <f t="shared" si="7"/>
        <v>1</v>
      </c>
      <c r="AI18" s="86">
        <f t="shared" si="8"/>
        <v>0</v>
      </c>
      <c r="AJ18" s="2"/>
      <c r="AK18" s="2"/>
      <c r="AL18" s="2"/>
      <c r="AM18" s="2"/>
      <c r="AN18" s="2"/>
      <c r="AO18" s="2"/>
    </row>
    <row r="19" ht="15.75" customHeight="1">
      <c r="B19" s="231" t="s">
        <v>98</v>
      </c>
      <c r="C19" s="101" t="s">
        <v>60</v>
      </c>
      <c r="D19" s="266"/>
      <c r="E19" s="267"/>
      <c r="F19" s="104"/>
      <c r="G19" s="261"/>
      <c r="H19" s="104"/>
      <c r="I19" s="261"/>
      <c r="J19" s="104"/>
      <c r="K19" s="262"/>
      <c r="L19" s="236">
        <f t="shared" ref="L19:M19" si="20">SUM(D19,F19,H19,J19)</f>
        <v>0</v>
      </c>
      <c r="M19" s="86">
        <f t="shared" si="20"/>
        <v>0</v>
      </c>
      <c r="N19" s="32"/>
      <c r="O19" s="88"/>
      <c r="P19" s="89" t="str">
        <f t="shared" si="3"/>
        <v> </v>
      </c>
      <c r="Q19" s="89" t="str">
        <f t="shared" si="4"/>
        <v> </v>
      </c>
      <c r="R19" s="89" t="str">
        <f t="shared" si="5"/>
        <v> </v>
      </c>
      <c r="S19" s="89" t="str">
        <f t="shared" si="6"/>
        <v> </v>
      </c>
      <c r="T19" s="88"/>
      <c r="U19" s="231" t="s">
        <v>98</v>
      </c>
      <c r="V19" s="101" t="s">
        <v>60</v>
      </c>
      <c r="W19" s="263"/>
      <c r="X19" s="264"/>
      <c r="Y19" s="264"/>
      <c r="Z19" s="265"/>
      <c r="AA19" s="93"/>
      <c r="AB19" s="110">
        <v>0.0</v>
      </c>
      <c r="AC19" s="111">
        <v>0.0</v>
      </c>
      <c r="AD19" s="112">
        <v>0.0</v>
      </c>
      <c r="AE19" s="111">
        <v>0.0</v>
      </c>
      <c r="AF19" s="112">
        <v>0.0</v>
      </c>
      <c r="AG19" s="113">
        <v>0.0</v>
      </c>
      <c r="AH19" s="98">
        <f t="shared" si="7"/>
        <v>1</v>
      </c>
      <c r="AI19" s="86">
        <f t="shared" si="8"/>
        <v>0</v>
      </c>
      <c r="AJ19" s="2"/>
      <c r="AK19" s="2"/>
      <c r="AL19" s="2"/>
      <c r="AM19" s="2"/>
      <c r="AN19" s="2"/>
      <c r="AO19" s="2"/>
    </row>
    <row r="20" ht="15.75" customHeight="1">
      <c r="B20" s="231" t="s">
        <v>99</v>
      </c>
      <c r="C20" s="101" t="s">
        <v>61</v>
      </c>
      <c r="D20" s="260"/>
      <c r="E20" s="261"/>
      <c r="F20" s="104"/>
      <c r="G20" s="261"/>
      <c r="H20" s="104"/>
      <c r="I20" s="261"/>
      <c r="J20" s="104"/>
      <c r="K20" s="262"/>
      <c r="L20" s="236">
        <f t="shared" ref="L20:M20" si="21">SUM(D20,F20,H20,J20)</f>
        <v>0</v>
      </c>
      <c r="M20" s="86">
        <f t="shared" si="21"/>
        <v>0</v>
      </c>
      <c r="N20" s="32"/>
      <c r="O20" s="88"/>
      <c r="P20" s="89" t="str">
        <f t="shared" si="3"/>
        <v> </v>
      </c>
      <c r="Q20" s="89" t="str">
        <f t="shared" si="4"/>
        <v> </v>
      </c>
      <c r="R20" s="89" t="str">
        <f t="shared" si="5"/>
        <v> </v>
      </c>
      <c r="S20" s="89" t="str">
        <f t="shared" si="6"/>
        <v> </v>
      </c>
      <c r="T20" s="88"/>
      <c r="U20" s="231" t="s">
        <v>99</v>
      </c>
      <c r="V20" s="101" t="s">
        <v>61</v>
      </c>
      <c r="W20" s="263"/>
      <c r="X20" s="264"/>
      <c r="Y20" s="264"/>
      <c r="Z20" s="265"/>
      <c r="AA20" s="93"/>
      <c r="AB20" s="110">
        <v>0.0</v>
      </c>
      <c r="AC20" s="111">
        <v>0.0</v>
      </c>
      <c r="AD20" s="112">
        <v>0.0</v>
      </c>
      <c r="AE20" s="111">
        <v>0.0</v>
      </c>
      <c r="AF20" s="112">
        <v>0.0</v>
      </c>
      <c r="AG20" s="113">
        <v>0.0</v>
      </c>
      <c r="AH20" s="98">
        <f t="shared" si="7"/>
        <v>1</v>
      </c>
      <c r="AI20" s="86">
        <f t="shared" si="8"/>
        <v>0</v>
      </c>
      <c r="AJ20" s="2"/>
      <c r="AK20" s="2"/>
      <c r="AL20" s="2"/>
      <c r="AM20" s="2"/>
      <c r="AN20" s="2"/>
      <c r="AO20" s="2"/>
    </row>
    <row r="21" ht="15.75" customHeight="1">
      <c r="B21" s="231" t="s">
        <v>100</v>
      </c>
      <c r="C21" s="101" t="s">
        <v>62</v>
      </c>
      <c r="D21" s="259"/>
      <c r="E21" s="243"/>
      <c r="F21" s="242"/>
      <c r="G21" s="243"/>
      <c r="H21" s="242"/>
      <c r="I21" s="243"/>
      <c r="J21" s="242"/>
      <c r="K21" s="244"/>
      <c r="L21" s="236">
        <f t="shared" ref="L21:M21" si="22">SUM(D21,F21,H21,J21)</f>
        <v>0</v>
      </c>
      <c r="M21" s="86">
        <f t="shared" si="22"/>
        <v>0</v>
      </c>
      <c r="N21" s="32"/>
      <c r="O21" s="88"/>
      <c r="P21" s="89" t="str">
        <f t="shared" si="3"/>
        <v> </v>
      </c>
      <c r="Q21" s="89" t="str">
        <f t="shared" si="4"/>
        <v> </v>
      </c>
      <c r="R21" s="89" t="str">
        <f t="shared" si="5"/>
        <v> </v>
      </c>
      <c r="S21" s="89" t="str">
        <f t="shared" si="6"/>
        <v> </v>
      </c>
      <c r="T21" s="88"/>
      <c r="U21" s="231" t="s">
        <v>100</v>
      </c>
      <c r="V21" s="101" t="s">
        <v>62</v>
      </c>
      <c r="W21" s="269"/>
      <c r="X21" s="108"/>
      <c r="Y21" s="108"/>
      <c r="Z21" s="246"/>
      <c r="AA21" s="93"/>
      <c r="AB21" s="110">
        <v>0.0</v>
      </c>
      <c r="AC21" s="111">
        <v>0.0</v>
      </c>
      <c r="AD21" s="112">
        <v>0.0</v>
      </c>
      <c r="AE21" s="111">
        <v>0.0</v>
      </c>
      <c r="AF21" s="112">
        <v>0.0</v>
      </c>
      <c r="AG21" s="113">
        <v>0.0</v>
      </c>
      <c r="AH21" s="98">
        <f t="shared" si="7"/>
        <v>1</v>
      </c>
      <c r="AI21" s="86">
        <f t="shared" si="8"/>
        <v>0</v>
      </c>
      <c r="AJ21" s="2"/>
      <c r="AK21" s="2"/>
      <c r="AL21" s="2"/>
      <c r="AM21" s="2"/>
      <c r="AN21" s="2"/>
      <c r="AO21" s="2"/>
    </row>
    <row r="22" ht="15.75" customHeight="1">
      <c r="B22" s="247" t="s">
        <v>101</v>
      </c>
      <c r="C22" s="119" t="s">
        <v>63</v>
      </c>
      <c r="D22" s="259"/>
      <c r="E22" s="243"/>
      <c r="F22" s="242"/>
      <c r="G22" s="243"/>
      <c r="H22" s="242"/>
      <c r="I22" s="243"/>
      <c r="J22" s="242"/>
      <c r="K22" s="244"/>
      <c r="L22" s="236">
        <f t="shared" ref="L22:M22" si="23">SUM(D22,F22,H22,J22)</f>
        <v>0</v>
      </c>
      <c r="M22" s="86">
        <f t="shared" si="23"/>
        <v>0</v>
      </c>
      <c r="N22" s="32"/>
      <c r="O22" s="88"/>
      <c r="P22" s="89" t="str">
        <f t="shared" si="3"/>
        <v> </v>
      </c>
      <c r="Q22" s="89" t="str">
        <f t="shared" si="4"/>
        <v> </v>
      </c>
      <c r="R22" s="89" t="str">
        <f t="shared" si="5"/>
        <v> </v>
      </c>
      <c r="S22" s="89" t="str">
        <f t="shared" si="6"/>
        <v> </v>
      </c>
      <c r="T22" s="88"/>
      <c r="U22" s="247" t="s">
        <v>101</v>
      </c>
      <c r="V22" s="119" t="s">
        <v>63</v>
      </c>
      <c r="W22" s="269"/>
      <c r="X22" s="108"/>
      <c r="Y22" s="108"/>
      <c r="Z22" s="246"/>
      <c r="AA22" s="93"/>
      <c r="AB22" s="110">
        <v>0.0</v>
      </c>
      <c r="AC22" s="111">
        <v>0.0</v>
      </c>
      <c r="AD22" s="112">
        <v>0.0</v>
      </c>
      <c r="AE22" s="111">
        <v>0.0</v>
      </c>
      <c r="AF22" s="112">
        <v>0.0</v>
      </c>
      <c r="AG22" s="113">
        <v>0.0</v>
      </c>
      <c r="AH22" s="98">
        <f t="shared" si="7"/>
        <v>1</v>
      </c>
      <c r="AI22" s="86">
        <f t="shared" si="8"/>
        <v>0</v>
      </c>
      <c r="AJ22" s="2"/>
      <c r="AK22" s="2"/>
      <c r="AL22" s="2"/>
      <c r="AM22" s="2"/>
      <c r="AN22" s="2"/>
      <c r="AO22" s="2"/>
    </row>
    <row r="23" ht="15.75" customHeight="1">
      <c r="A23" s="120"/>
      <c r="B23" s="248" t="s">
        <v>102</v>
      </c>
      <c r="C23" s="249" t="s">
        <v>32</v>
      </c>
      <c r="D23" s="250"/>
      <c r="E23" s="251"/>
      <c r="F23" s="252"/>
      <c r="G23" s="251"/>
      <c r="H23" s="252"/>
      <c r="I23" s="251"/>
      <c r="J23" s="252"/>
      <c r="K23" s="253"/>
      <c r="L23" s="254">
        <f t="shared" ref="L23:M23" si="24">SUM(D23,F23,H23,J23)</f>
        <v>0</v>
      </c>
      <c r="M23" s="128">
        <f t="shared" si="24"/>
        <v>0</v>
      </c>
      <c r="N23" s="129"/>
      <c r="O23" s="88"/>
      <c r="P23" s="130" t="str">
        <f t="shared" si="3"/>
        <v> </v>
      </c>
      <c r="Q23" s="130" t="str">
        <f t="shared" si="4"/>
        <v> </v>
      </c>
      <c r="R23" s="130" t="str">
        <f t="shared" si="5"/>
        <v> </v>
      </c>
      <c r="S23" s="130" t="str">
        <f t="shared" si="6"/>
        <v> </v>
      </c>
      <c r="T23" s="88"/>
      <c r="U23" s="248" t="s">
        <v>102</v>
      </c>
      <c r="V23" s="249" t="s">
        <v>32</v>
      </c>
      <c r="W23" s="255"/>
      <c r="X23" s="132"/>
      <c r="Y23" s="132"/>
      <c r="Z23" s="256"/>
      <c r="AA23" s="93"/>
      <c r="AB23" s="134">
        <v>0.0</v>
      </c>
      <c r="AC23" s="135">
        <v>0.0</v>
      </c>
      <c r="AD23" s="136">
        <v>0.0</v>
      </c>
      <c r="AE23" s="135">
        <v>0.0</v>
      </c>
      <c r="AF23" s="136">
        <v>0.0</v>
      </c>
      <c r="AG23" s="137">
        <v>0.0</v>
      </c>
      <c r="AH23" s="138">
        <f t="shared" si="7"/>
        <v>1</v>
      </c>
      <c r="AI23" s="128">
        <f t="shared" si="8"/>
        <v>0</v>
      </c>
      <c r="AJ23" s="2"/>
      <c r="AK23" s="2"/>
      <c r="AL23" s="2"/>
      <c r="AM23" s="2"/>
      <c r="AN23" s="2"/>
      <c r="AO23" s="2"/>
    </row>
    <row r="24" ht="15.75" customHeight="1">
      <c r="A24" s="160" t="s">
        <v>67</v>
      </c>
      <c r="B24" s="257" t="s">
        <v>103</v>
      </c>
      <c r="C24" s="258" t="s">
        <v>3</v>
      </c>
      <c r="D24" s="259"/>
      <c r="E24" s="243"/>
      <c r="F24" s="242"/>
      <c r="G24" s="243"/>
      <c r="H24" s="242"/>
      <c r="I24" s="243"/>
      <c r="J24" s="242"/>
      <c r="K24" s="244"/>
      <c r="L24" s="236">
        <f t="shared" ref="L24:M24" si="25">SUM(D24,F24,H24,J24)</f>
        <v>0</v>
      </c>
      <c r="M24" s="34">
        <f t="shared" si="25"/>
        <v>0</v>
      </c>
      <c r="N24" s="31"/>
      <c r="O24" s="88"/>
      <c r="P24" s="89" t="str">
        <f t="shared" si="3"/>
        <v> </v>
      </c>
      <c r="Q24" s="89" t="str">
        <f t="shared" si="4"/>
        <v> </v>
      </c>
      <c r="R24" s="89" t="str">
        <f t="shared" si="5"/>
        <v> </v>
      </c>
      <c r="S24" s="89" t="str">
        <f t="shared" si="6"/>
        <v> </v>
      </c>
      <c r="T24" s="88"/>
      <c r="U24" s="257" t="s">
        <v>103</v>
      </c>
      <c r="V24" s="258" t="s">
        <v>3</v>
      </c>
      <c r="W24" s="269"/>
      <c r="X24" s="108"/>
      <c r="Y24" s="108"/>
      <c r="Z24" s="246"/>
      <c r="AA24" s="93"/>
      <c r="AB24" s="147">
        <v>0.0</v>
      </c>
      <c r="AC24" s="148">
        <v>0.0</v>
      </c>
      <c r="AD24" s="149">
        <v>0.0</v>
      </c>
      <c r="AE24" s="148">
        <v>0.0</v>
      </c>
      <c r="AF24" s="149">
        <v>0.0</v>
      </c>
      <c r="AG24" s="150">
        <v>0.0</v>
      </c>
      <c r="AH24" s="151">
        <f t="shared" si="7"/>
        <v>1</v>
      </c>
      <c r="AI24" s="34">
        <f t="shared" si="8"/>
        <v>0</v>
      </c>
      <c r="AJ24" s="2"/>
      <c r="AK24" s="2"/>
      <c r="AL24" s="2"/>
      <c r="AM24" s="2"/>
      <c r="AN24" s="2"/>
      <c r="AO24" s="2"/>
    </row>
    <row r="25" ht="15.75" customHeight="1">
      <c r="B25" s="231" t="s">
        <v>104</v>
      </c>
      <c r="C25" s="101" t="s">
        <v>59</v>
      </c>
      <c r="D25" s="240"/>
      <c r="E25" s="241"/>
      <c r="F25" s="277"/>
      <c r="G25" s="241"/>
      <c r="H25" s="242"/>
      <c r="I25" s="243"/>
      <c r="J25" s="242"/>
      <c r="K25" s="244"/>
      <c r="L25" s="236">
        <f t="shared" ref="L25:M25" si="26">SUM(D25,F25,H25,J25)</f>
        <v>0</v>
      </c>
      <c r="M25" s="86">
        <f t="shared" si="26"/>
        <v>0</v>
      </c>
      <c r="N25" s="32"/>
      <c r="O25" s="88"/>
      <c r="P25" s="89" t="str">
        <f t="shared" si="3"/>
        <v> </v>
      </c>
      <c r="Q25" s="89" t="str">
        <f t="shared" si="4"/>
        <v> </v>
      </c>
      <c r="R25" s="89" t="str">
        <f t="shared" si="5"/>
        <v> </v>
      </c>
      <c r="S25" s="89" t="str">
        <f t="shared" si="6"/>
        <v> </v>
      </c>
      <c r="T25" s="88"/>
      <c r="U25" s="231" t="s">
        <v>104</v>
      </c>
      <c r="V25" s="101" t="s">
        <v>59</v>
      </c>
      <c r="W25" s="245"/>
      <c r="X25" s="108"/>
      <c r="Y25" s="108"/>
      <c r="Z25" s="246"/>
      <c r="AA25" s="93"/>
      <c r="AB25" s="110">
        <v>0.0</v>
      </c>
      <c r="AC25" s="111">
        <v>0.0</v>
      </c>
      <c r="AD25" s="112">
        <v>0.0</v>
      </c>
      <c r="AE25" s="111">
        <v>0.0</v>
      </c>
      <c r="AF25" s="112">
        <v>0.0</v>
      </c>
      <c r="AG25" s="113">
        <v>0.0</v>
      </c>
      <c r="AH25" s="98">
        <f t="shared" si="7"/>
        <v>1</v>
      </c>
      <c r="AI25" s="86">
        <f t="shared" si="8"/>
        <v>0</v>
      </c>
      <c r="AJ25" s="2"/>
      <c r="AK25" s="2"/>
      <c r="AL25" s="2"/>
      <c r="AM25" s="2"/>
      <c r="AN25" s="2"/>
      <c r="AO25" s="2"/>
    </row>
    <row r="26" ht="15.75" customHeight="1">
      <c r="B26" s="231" t="s">
        <v>105</v>
      </c>
      <c r="C26" s="101" t="s">
        <v>60</v>
      </c>
      <c r="D26" s="266"/>
      <c r="E26" s="267"/>
      <c r="F26" s="152"/>
      <c r="G26" s="267"/>
      <c r="H26" s="104"/>
      <c r="I26" s="261"/>
      <c r="J26" s="104"/>
      <c r="K26" s="262"/>
      <c r="L26" s="236">
        <f t="shared" ref="L26:M26" si="27">SUM(D26,F26,H26,J26)</f>
        <v>0</v>
      </c>
      <c r="M26" s="86">
        <f t="shared" si="27"/>
        <v>0</v>
      </c>
      <c r="N26" s="32"/>
      <c r="O26" s="88"/>
      <c r="P26" s="89" t="str">
        <f t="shared" si="3"/>
        <v> </v>
      </c>
      <c r="Q26" s="89" t="str">
        <f t="shared" si="4"/>
        <v> </v>
      </c>
      <c r="R26" s="89" t="str">
        <f t="shared" si="5"/>
        <v> </v>
      </c>
      <c r="S26" s="89" t="str">
        <f t="shared" si="6"/>
        <v> </v>
      </c>
      <c r="T26" s="88"/>
      <c r="U26" s="231" t="s">
        <v>105</v>
      </c>
      <c r="V26" s="101" t="s">
        <v>60</v>
      </c>
      <c r="W26" s="268"/>
      <c r="X26" s="264"/>
      <c r="Y26" s="264"/>
      <c r="Z26" s="265"/>
      <c r="AA26" s="93"/>
      <c r="AB26" s="110">
        <v>0.0</v>
      </c>
      <c r="AC26" s="111">
        <v>0.0</v>
      </c>
      <c r="AD26" s="112">
        <v>0.0</v>
      </c>
      <c r="AE26" s="111">
        <v>0.0</v>
      </c>
      <c r="AF26" s="112">
        <v>0.0</v>
      </c>
      <c r="AG26" s="113">
        <v>0.0</v>
      </c>
      <c r="AH26" s="98">
        <f t="shared" si="7"/>
        <v>1</v>
      </c>
      <c r="AI26" s="86">
        <f t="shared" si="8"/>
        <v>0</v>
      </c>
      <c r="AJ26" s="2"/>
      <c r="AK26" s="2"/>
      <c r="AL26" s="2"/>
      <c r="AM26" s="2"/>
      <c r="AN26" s="2"/>
      <c r="AO26" s="2"/>
    </row>
    <row r="27" ht="15.75" customHeight="1">
      <c r="B27" s="231" t="s">
        <v>106</v>
      </c>
      <c r="C27" s="101" t="s">
        <v>61</v>
      </c>
      <c r="D27" s="260"/>
      <c r="E27" s="261"/>
      <c r="F27" s="104"/>
      <c r="G27" s="261"/>
      <c r="H27" s="104"/>
      <c r="I27" s="261"/>
      <c r="J27" s="104"/>
      <c r="K27" s="262"/>
      <c r="L27" s="236">
        <f t="shared" ref="L27:M27" si="28">SUM(D27,F27,H27,J27)</f>
        <v>0</v>
      </c>
      <c r="M27" s="86">
        <f t="shared" si="28"/>
        <v>0</v>
      </c>
      <c r="N27" s="32"/>
      <c r="O27" s="88"/>
      <c r="P27" s="89" t="str">
        <f t="shared" si="3"/>
        <v> </v>
      </c>
      <c r="Q27" s="89" t="str">
        <f t="shared" si="4"/>
        <v> </v>
      </c>
      <c r="R27" s="89" t="str">
        <f t="shared" si="5"/>
        <v> </v>
      </c>
      <c r="S27" s="89" t="str">
        <f t="shared" si="6"/>
        <v> </v>
      </c>
      <c r="T27" s="88"/>
      <c r="U27" s="231" t="s">
        <v>106</v>
      </c>
      <c r="V27" s="101" t="s">
        <v>61</v>
      </c>
      <c r="W27" s="263"/>
      <c r="X27" s="264"/>
      <c r="Y27" s="264"/>
      <c r="Z27" s="265"/>
      <c r="AA27" s="93"/>
      <c r="AB27" s="110">
        <v>0.0</v>
      </c>
      <c r="AC27" s="111">
        <v>0.0</v>
      </c>
      <c r="AD27" s="112">
        <v>0.0</v>
      </c>
      <c r="AE27" s="111">
        <v>0.0</v>
      </c>
      <c r="AF27" s="112">
        <v>0.0</v>
      </c>
      <c r="AG27" s="113">
        <v>0.0</v>
      </c>
      <c r="AH27" s="98">
        <f t="shared" si="7"/>
        <v>1</v>
      </c>
      <c r="AI27" s="86">
        <f t="shared" si="8"/>
        <v>0</v>
      </c>
      <c r="AJ27" s="2"/>
      <c r="AK27" s="2"/>
      <c r="AL27" s="2"/>
      <c r="AM27" s="2"/>
      <c r="AN27" s="2"/>
      <c r="AO27" s="2"/>
    </row>
    <row r="28" ht="15.75" customHeight="1">
      <c r="B28" s="231" t="s">
        <v>107</v>
      </c>
      <c r="C28" s="101" t="s">
        <v>62</v>
      </c>
      <c r="D28" s="259"/>
      <c r="E28" s="243"/>
      <c r="F28" s="242"/>
      <c r="G28" s="243"/>
      <c r="H28" s="242"/>
      <c r="I28" s="243"/>
      <c r="J28" s="242"/>
      <c r="K28" s="244"/>
      <c r="L28" s="236">
        <f t="shared" ref="L28:M28" si="29">SUM(D28,F28,H28,J28)</f>
        <v>0</v>
      </c>
      <c r="M28" s="86">
        <f t="shared" si="29"/>
        <v>0</v>
      </c>
      <c r="N28" s="32"/>
      <c r="O28" s="88"/>
      <c r="P28" s="89" t="str">
        <f t="shared" si="3"/>
        <v> </v>
      </c>
      <c r="Q28" s="89" t="str">
        <f t="shared" si="4"/>
        <v> </v>
      </c>
      <c r="R28" s="89" t="str">
        <f t="shared" si="5"/>
        <v> </v>
      </c>
      <c r="S28" s="89" t="str">
        <f t="shared" si="6"/>
        <v> </v>
      </c>
      <c r="T28" s="88"/>
      <c r="U28" s="231" t="s">
        <v>107</v>
      </c>
      <c r="V28" s="101" t="s">
        <v>62</v>
      </c>
      <c r="W28" s="269"/>
      <c r="X28" s="108"/>
      <c r="Y28" s="108"/>
      <c r="Z28" s="246"/>
      <c r="AA28" s="93"/>
      <c r="AB28" s="110">
        <v>0.0</v>
      </c>
      <c r="AC28" s="111">
        <v>0.0</v>
      </c>
      <c r="AD28" s="112">
        <v>0.0</v>
      </c>
      <c r="AE28" s="111">
        <v>0.0</v>
      </c>
      <c r="AF28" s="112">
        <v>0.0</v>
      </c>
      <c r="AG28" s="113">
        <v>0.0</v>
      </c>
      <c r="AH28" s="98">
        <f t="shared" si="7"/>
        <v>1</v>
      </c>
      <c r="AI28" s="86">
        <f t="shared" si="8"/>
        <v>0</v>
      </c>
      <c r="AJ28" s="2"/>
      <c r="AK28" s="2"/>
      <c r="AL28" s="2"/>
      <c r="AM28" s="2"/>
      <c r="AN28" s="2"/>
      <c r="AO28" s="2"/>
    </row>
    <row r="29" ht="15.75" customHeight="1">
      <c r="B29" s="247" t="s">
        <v>109</v>
      </c>
      <c r="C29" s="119" t="s">
        <v>63</v>
      </c>
      <c r="D29" s="259"/>
      <c r="E29" s="243"/>
      <c r="F29" s="242"/>
      <c r="G29" s="243"/>
      <c r="H29" s="242"/>
      <c r="I29" s="243"/>
      <c r="J29" s="242"/>
      <c r="K29" s="244"/>
      <c r="L29" s="236">
        <f t="shared" ref="L29:M29" si="30">SUM(D29,F29,H29,J29)</f>
        <v>0</v>
      </c>
      <c r="M29" s="86">
        <f t="shared" si="30"/>
        <v>0</v>
      </c>
      <c r="N29" s="32"/>
      <c r="O29" s="88"/>
      <c r="P29" s="89" t="str">
        <f t="shared" si="3"/>
        <v> </v>
      </c>
      <c r="Q29" s="89" t="str">
        <f t="shared" si="4"/>
        <v> </v>
      </c>
      <c r="R29" s="89" t="str">
        <f t="shared" si="5"/>
        <v> </v>
      </c>
      <c r="S29" s="89" t="str">
        <f t="shared" si="6"/>
        <v> </v>
      </c>
      <c r="T29" s="88"/>
      <c r="U29" s="247" t="s">
        <v>109</v>
      </c>
      <c r="V29" s="119" t="s">
        <v>63</v>
      </c>
      <c r="W29" s="269"/>
      <c r="X29" s="108"/>
      <c r="Y29" s="108"/>
      <c r="Z29" s="246"/>
      <c r="AA29" s="93"/>
      <c r="AB29" s="110">
        <v>0.0</v>
      </c>
      <c r="AC29" s="111">
        <v>0.0</v>
      </c>
      <c r="AD29" s="112">
        <v>0.0</v>
      </c>
      <c r="AE29" s="111">
        <v>0.0</v>
      </c>
      <c r="AF29" s="112">
        <v>0.0</v>
      </c>
      <c r="AG29" s="113">
        <v>0.0</v>
      </c>
      <c r="AH29" s="98">
        <f t="shared" si="7"/>
        <v>1</v>
      </c>
      <c r="AI29" s="86">
        <f t="shared" si="8"/>
        <v>0</v>
      </c>
      <c r="AJ29" s="2"/>
      <c r="AK29" s="2"/>
      <c r="AL29" s="2"/>
      <c r="AM29" s="2"/>
      <c r="AN29" s="2"/>
      <c r="AO29" s="2"/>
    </row>
    <row r="30" ht="15.75" customHeight="1">
      <c r="A30" s="120"/>
      <c r="B30" s="248" t="s">
        <v>110</v>
      </c>
      <c r="C30" s="249" t="s">
        <v>32</v>
      </c>
      <c r="D30" s="250"/>
      <c r="E30" s="251"/>
      <c r="F30" s="252"/>
      <c r="G30" s="251"/>
      <c r="H30" s="252"/>
      <c r="I30" s="251"/>
      <c r="J30" s="252"/>
      <c r="K30" s="253"/>
      <c r="L30" s="254">
        <f t="shared" ref="L30:M30" si="31">SUM(D30,F30,H30,J30)</f>
        <v>0</v>
      </c>
      <c r="M30" s="128">
        <f t="shared" si="31"/>
        <v>0</v>
      </c>
      <c r="N30" s="129"/>
      <c r="O30" s="88"/>
      <c r="P30" s="130" t="str">
        <f t="shared" si="3"/>
        <v> </v>
      </c>
      <c r="Q30" s="130" t="str">
        <f t="shared" si="4"/>
        <v> </v>
      </c>
      <c r="R30" s="130" t="str">
        <f t="shared" si="5"/>
        <v> </v>
      </c>
      <c r="S30" s="130" t="str">
        <f t="shared" si="6"/>
        <v> </v>
      </c>
      <c r="T30" s="88"/>
      <c r="U30" s="248" t="s">
        <v>110</v>
      </c>
      <c r="V30" s="249" t="s">
        <v>32</v>
      </c>
      <c r="W30" s="255"/>
      <c r="X30" s="132"/>
      <c r="Y30" s="132"/>
      <c r="Z30" s="256"/>
      <c r="AA30" s="93"/>
      <c r="AB30" s="134">
        <v>0.0</v>
      </c>
      <c r="AC30" s="135">
        <v>0.0</v>
      </c>
      <c r="AD30" s="136">
        <v>0.0</v>
      </c>
      <c r="AE30" s="135">
        <v>0.0</v>
      </c>
      <c r="AF30" s="136">
        <v>0.0</v>
      </c>
      <c r="AG30" s="137">
        <v>0.0</v>
      </c>
      <c r="AH30" s="138">
        <f t="shared" si="7"/>
        <v>1</v>
      </c>
      <c r="AI30" s="128">
        <f t="shared" si="8"/>
        <v>0</v>
      </c>
      <c r="AJ30" s="2"/>
      <c r="AK30" s="2"/>
      <c r="AL30" s="2"/>
      <c r="AM30" s="2"/>
      <c r="AN30" s="2"/>
      <c r="AO30" s="2"/>
    </row>
    <row r="31" ht="15.75" customHeight="1">
      <c r="A31" s="78" t="s">
        <v>57</v>
      </c>
      <c r="B31" s="257" t="s">
        <v>111</v>
      </c>
      <c r="C31" s="258" t="s">
        <v>3</v>
      </c>
      <c r="D31" s="240"/>
      <c r="E31" s="241"/>
      <c r="F31" s="277"/>
      <c r="G31" s="241"/>
      <c r="H31" s="242"/>
      <c r="I31" s="243"/>
      <c r="J31" s="242"/>
      <c r="K31" s="244"/>
      <c r="L31" s="236">
        <f t="shared" ref="L31:M31" si="32">SUM(D31,F31,H31,J31)</f>
        <v>0</v>
      </c>
      <c r="M31" s="34">
        <f t="shared" si="32"/>
        <v>0</v>
      </c>
      <c r="N31" s="31"/>
      <c r="O31" s="88"/>
      <c r="P31" s="89" t="str">
        <f t="shared" si="3"/>
        <v> </v>
      </c>
      <c r="Q31" s="89" t="str">
        <f t="shared" si="4"/>
        <v> </v>
      </c>
      <c r="R31" s="89" t="str">
        <f t="shared" si="5"/>
        <v> </v>
      </c>
      <c r="S31" s="89" t="str">
        <f t="shared" si="6"/>
        <v> </v>
      </c>
      <c r="T31" s="88"/>
      <c r="U31" s="257" t="s">
        <v>111</v>
      </c>
      <c r="V31" s="258" t="s">
        <v>3</v>
      </c>
      <c r="W31" s="245"/>
      <c r="X31" s="108"/>
      <c r="Y31" s="108"/>
      <c r="Z31" s="246"/>
      <c r="AA31" s="93"/>
      <c r="AB31" s="147">
        <v>0.0</v>
      </c>
      <c r="AC31" s="148">
        <v>0.0</v>
      </c>
      <c r="AD31" s="149">
        <v>0.0</v>
      </c>
      <c r="AE31" s="148">
        <v>0.0</v>
      </c>
      <c r="AF31" s="149">
        <v>0.0</v>
      </c>
      <c r="AG31" s="150">
        <v>0.0</v>
      </c>
      <c r="AH31" s="151">
        <f t="shared" si="7"/>
        <v>1</v>
      </c>
      <c r="AI31" s="34">
        <f t="shared" si="8"/>
        <v>0</v>
      </c>
      <c r="AJ31" s="2"/>
      <c r="AK31" s="2"/>
      <c r="AL31" s="2"/>
      <c r="AM31" s="2"/>
      <c r="AN31" s="2"/>
      <c r="AO31" s="2"/>
    </row>
    <row r="32" ht="15.75" customHeight="1">
      <c r="B32" s="231" t="s">
        <v>112</v>
      </c>
      <c r="C32" s="101" t="s">
        <v>59</v>
      </c>
      <c r="D32" s="240"/>
      <c r="E32" s="241"/>
      <c r="F32" s="277"/>
      <c r="G32" s="241"/>
      <c r="H32" s="242"/>
      <c r="I32" s="243"/>
      <c r="J32" s="242"/>
      <c r="K32" s="244"/>
      <c r="L32" s="236">
        <f t="shared" ref="L32:M32" si="33">SUM(D32,F32,H32,J32)</f>
        <v>0</v>
      </c>
      <c r="M32" s="86">
        <f t="shared" si="33"/>
        <v>0</v>
      </c>
      <c r="N32" s="32"/>
      <c r="O32" s="88"/>
      <c r="P32" s="89" t="str">
        <f t="shared" si="3"/>
        <v> </v>
      </c>
      <c r="Q32" s="89" t="str">
        <f t="shared" si="4"/>
        <v> </v>
      </c>
      <c r="R32" s="89" t="str">
        <f t="shared" si="5"/>
        <v> </v>
      </c>
      <c r="S32" s="89" t="str">
        <f t="shared" si="6"/>
        <v> </v>
      </c>
      <c r="T32" s="88"/>
      <c r="U32" s="231" t="s">
        <v>112</v>
      </c>
      <c r="V32" s="101" t="s">
        <v>59</v>
      </c>
      <c r="W32" s="269"/>
      <c r="X32" s="108"/>
      <c r="Y32" s="108"/>
      <c r="Z32" s="246"/>
      <c r="AA32" s="93"/>
      <c r="AB32" s="110">
        <v>0.0</v>
      </c>
      <c r="AC32" s="111">
        <v>0.0</v>
      </c>
      <c r="AD32" s="112">
        <v>0.0</v>
      </c>
      <c r="AE32" s="111">
        <v>0.0</v>
      </c>
      <c r="AF32" s="112">
        <v>0.0</v>
      </c>
      <c r="AG32" s="113">
        <v>0.0</v>
      </c>
      <c r="AH32" s="98">
        <f t="shared" si="7"/>
        <v>1</v>
      </c>
      <c r="AI32" s="86">
        <f t="shared" si="8"/>
        <v>0</v>
      </c>
      <c r="AJ32" s="2"/>
      <c r="AK32" s="2"/>
      <c r="AL32" s="2"/>
      <c r="AM32" s="2"/>
      <c r="AN32" s="2"/>
      <c r="AO32" s="2"/>
    </row>
    <row r="33" ht="15.75" customHeight="1">
      <c r="B33" s="231" t="s">
        <v>113</v>
      </c>
      <c r="C33" s="101" t="s">
        <v>60</v>
      </c>
      <c r="D33" s="260"/>
      <c r="E33" s="261"/>
      <c r="F33" s="104"/>
      <c r="G33" s="261"/>
      <c r="H33" s="104"/>
      <c r="I33" s="261"/>
      <c r="J33" s="104"/>
      <c r="K33" s="262"/>
      <c r="L33" s="236">
        <f t="shared" ref="L33:M33" si="34">SUM(D33,F33,H33,J33)</f>
        <v>0</v>
      </c>
      <c r="M33" s="86">
        <f t="shared" si="34"/>
        <v>0</v>
      </c>
      <c r="N33" s="32"/>
      <c r="O33" s="88"/>
      <c r="P33" s="89" t="str">
        <f t="shared" si="3"/>
        <v> </v>
      </c>
      <c r="Q33" s="89" t="str">
        <f t="shared" si="4"/>
        <v> </v>
      </c>
      <c r="R33" s="89" t="str">
        <f t="shared" si="5"/>
        <v> </v>
      </c>
      <c r="S33" s="89" t="str">
        <f t="shared" si="6"/>
        <v> </v>
      </c>
      <c r="T33" s="88"/>
      <c r="U33" s="231" t="s">
        <v>113</v>
      </c>
      <c r="V33" s="101" t="s">
        <v>60</v>
      </c>
      <c r="W33" s="263"/>
      <c r="X33" s="264"/>
      <c r="Y33" s="264"/>
      <c r="Z33" s="265"/>
      <c r="AA33" s="93"/>
      <c r="AB33" s="110">
        <v>0.0</v>
      </c>
      <c r="AC33" s="111">
        <v>0.0</v>
      </c>
      <c r="AD33" s="112">
        <v>0.0</v>
      </c>
      <c r="AE33" s="111">
        <v>0.0</v>
      </c>
      <c r="AF33" s="112">
        <v>0.0</v>
      </c>
      <c r="AG33" s="113">
        <v>0.0</v>
      </c>
      <c r="AH33" s="98">
        <f t="shared" si="7"/>
        <v>1</v>
      </c>
      <c r="AI33" s="86">
        <f t="shared" si="8"/>
        <v>0</v>
      </c>
      <c r="AJ33" s="2"/>
      <c r="AK33" s="2"/>
      <c r="AL33" s="2"/>
      <c r="AM33" s="2"/>
      <c r="AN33" s="2"/>
      <c r="AO33" s="2"/>
    </row>
    <row r="34" ht="15.75" customHeight="1">
      <c r="B34" s="231" t="s">
        <v>114</v>
      </c>
      <c r="C34" s="101" t="s">
        <v>61</v>
      </c>
      <c r="D34" s="260"/>
      <c r="E34" s="261"/>
      <c r="F34" s="104"/>
      <c r="G34" s="261"/>
      <c r="H34" s="104"/>
      <c r="I34" s="261"/>
      <c r="J34" s="104"/>
      <c r="K34" s="262"/>
      <c r="L34" s="236">
        <f t="shared" ref="L34:M34" si="35">SUM(D34,F34,H34,J34)</f>
        <v>0</v>
      </c>
      <c r="M34" s="86">
        <f t="shared" si="35"/>
        <v>0</v>
      </c>
      <c r="N34" s="32"/>
      <c r="O34" s="88"/>
      <c r="P34" s="89" t="str">
        <f t="shared" si="3"/>
        <v> </v>
      </c>
      <c r="Q34" s="89" t="str">
        <f t="shared" si="4"/>
        <v> </v>
      </c>
      <c r="R34" s="89" t="str">
        <f t="shared" si="5"/>
        <v> </v>
      </c>
      <c r="S34" s="89" t="str">
        <f t="shared" si="6"/>
        <v> </v>
      </c>
      <c r="T34" s="88"/>
      <c r="U34" s="231" t="s">
        <v>114</v>
      </c>
      <c r="V34" s="101" t="s">
        <v>61</v>
      </c>
      <c r="W34" s="263"/>
      <c r="X34" s="264"/>
      <c r="Y34" s="264"/>
      <c r="Z34" s="265"/>
      <c r="AA34" s="93"/>
      <c r="AB34" s="110">
        <v>0.0</v>
      </c>
      <c r="AC34" s="111">
        <v>0.0</v>
      </c>
      <c r="AD34" s="112">
        <v>0.0</v>
      </c>
      <c r="AE34" s="111">
        <v>0.0</v>
      </c>
      <c r="AF34" s="112">
        <v>0.0</v>
      </c>
      <c r="AG34" s="113">
        <v>0.0</v>
      </c>
      <c r="AH34" s="98">
        <f t="shared" si="7"/>
        <v>1</v>
      </c>
      <c r="AI34" s="86">
        <f t="shared" si="8"/>
        <v>0</v>
      </c>
      <c r="AJ34" s="2"/>
      <c r="AK34" s="2"/>
      <c r="AL34" s="2"/>
      <c r="AM34" s="2"/>
      <c r="AN34" s="2"/>
      <c r="AO34" s="2"/>
    </row>
    <row r="35" ht="15.75" customHeight="1">
      <c r="B35" s="231" t="s">
        <v>123</v>
      </c>
      <c r="C35" s="101" t="s">
        <v>62</v>
      </c>
      <c r="D35" s="259"/>
      <c r="E35" s="243"/>
      <c r="F35" s="242"/>
      <c r="G35" s="243"/>
      <c r="H35" s="242"/>
      <c r="I35" s="243"/>
      <c r="J35" s="242"/>
      <c r="K35" s="244"/>
      <c r="L35" s="236">
        <f t="shared" ref="L35:M35" si="36">SUM(D35,F35,H35,J35)</f>
        <v>0</v>
      </c>
      <c r="M35" s="86">
        <f t="shared" si="36"/>
        <v>0</v>
      </c>
      <c r="N35" s="32"/>
      <c r="O35" s="88"/>
      <c r="P35" s="89" t="str">
        <f t="shared" si="3"/>
        <v> </v>
      </c>
      <c r="Q35" s="89" t="str">
        <f t="shared" si="4"/>
        <v> </v>
      </c>
      <c r="R35" s="89" t="str">
        <f t="shared" si="5"/>
        <v> </v>
      </c>
      <c r="S35" s="89" t="str">
        <f t="shared" si="6"/>
        <v> </v>
      </c>
      <c r="T35" s="88"/>
      <c r="U35" s="231" t="s">
        <v>123</v>
      </c>
      <c r="V35" s="101" t="s">
        <v>62</v>
      </c>
      <c r="W35" s="269"/>
      <c r="X35" s="108"/>
      <c r="Y35" s="108"/>
      <c r="Z35" s="246"/>
      <c r="AA35" s="93"/>
      <c r="AB35" s="110">
        <v>0.0</v>
      </c>
      <c r="AC35" s="111">
        <v>0.0</v>
      </c>
      <c r="AD35" s="112">
        <v>0.0</v>
      </c>
      <c r="AE35" s="111">
        <v>0.0</v>
      </c>
      <c r="AF35" s="112">
        <v>0.0</v>
      </c>
      <c r="AG35" s="113">
        <v>0.0</v>
      </c>
      <c r="AH35" s="98">
        <f t="shared" si="7"/>
        <v>1</v>
      </c>
      <c r="AI35" s="86">
        <f t="shared" si="8"/>
        <v>0</v>
      </c>
      <c r="AJ35" s="2"/>
      <c r="AK35" s="2"/>
      <c r="AL35" s="2"/>
      <c r="AM35" s="2"/>
      <c r="AN35" s="2"/>
      <c r="AO35" s="2"/>
    </row>
    <row r="36" ht="15.75" customHeight="1">
      <c r="A36" s="161"/>
      <c r="B36" s="318" t="s">
        <v>124</v>
      </c>
      <c r="C36" s="319" t="s">
        <v>63</v>
      </c>
      <c r="D36" s="284"/>
      <c r="E36" s="285"/>
      <c r="F36" s="286"/>
      <c r="G36" s="285"/>
      <c r="H36" s="286"/>
      <c r="I36" s="285"/>
      <c r="J36" s="286"/>
      <c r="K36" s="287"/>
      <c r="L36" s="288">
        <f t="shared" ref="L36:M36" si="37">SUM(D36,F36,H36,J36)</f>
        <v>0</v>
      </c>
      <c r="M36" s="169">
        <f t="shared" si="37"/>
        <v>0</v>
      </c>
      <c r="N36" s="32"/>
      <c r="O36" s="88"/>
      <c r="P36" s="89" t="str">
        <f t="shared" si="3"/>
        <v> </v>
      </c>
      <c r="Q36" s="89" t="str">
        <f t="shared" si="4"/>
        <v> </v>
      </c>
      <c r="R36" s="89" t="str">
        <f t="shared" si="5"/>
        <v> </v>
      </c>
      <c r="S36" s="89" t="str">
        <f t="shared" si="6"/>
        <v> </v>
      </c>
      <c r="T36" s="88"/>
      <c r="U36" s="318" t="s">
        <v>124</v>
      </c>
      <c r="V36" s="319" t="s">
        <v>63</v>
      </c>
      <c r="W36" s="290"/>
      <c r="X36" s="291"/>
      <c r="Y36" s="291"/>
      <c r="Z36" s="292"/>
      <c r="AA36" s="93"/>
      <c r="AB36" s="173">
        <v>0.0</v>
      </c>
      <c r="AC36" s="174">
        <v>0.0</v>
      </c>
      <c r="AD36" s="175">
        <v>0.0</v>
      </c>
      <c r="AE36" s="174">
        <v>0.0</v>
      </c>
      <c r="AF36" s="175">
        <v>0.0</v>
      </c>
      <c r="AG36" s="176">
        <v>0.0</v>
      </c>
      <c r="AH36" s="98">
        <f t="shared" si="7"/>
        <v>1</v>
      </c>
      <c r="AI36" s="86">
        <f t="shared" si="8"/>
        <v>0</v>
      </c>
      <c r="AJ36" s="2"/>
      <c r="AK36" s="2"/>
      <c r="AL36" s="2"/>
      <c r="AM36" s="2"/>
      <c r="AN36" s="2"/>
      <c r="AO36" s="2"/>
    </row>
    <row r="37" ht="23.25" customHeight="1">
      <c r="A37" s="177"/>
      <c r="B37" s="178" t="s">
        <v>27</v>
      </c>
      <c r="C37" s="179"/>
      <c r="D37" s="180">
        <f t="shared" ref="D37:K37" si="38">SUM(D6:D36)</f>
        <v>0</v>
      </c>
      <c r="E37" s="180">
        <f t="shared" si="38"/>
        <v>0</v>
      </c>
      <c r="F37" s="181">
        <f t="shared" si="38"/>
        <v>0</v>
      </c>
      <c r="G37" s="181">
        <f t="shared" si="38"/>
        <v>0</v>
      </c>
      <c r="H37" s="182">
        <f t="shared" si="38"/>
        <v>0</v>
      </c>
      <c r="I37" s="182">
        <f t="shared" si="38"/>
        <v>0</v>
      </c>
      <c r="J37" s="183">
        <f t="shared" si="38"/>
        <v>0</v>
      </c>
      <c r="K37" s="183">
        <f t="shared" si="38"/>
        <v>0</v>
      </c>
      <c r="L37" s="309">
        <f t="shared" ref="L37:M37" si="39">SUM(D37,F37,H37,J37)</f>
        <v>0</v>
      </c>
      <c r="M37" s="185">
        <f t="shared" si="39"/>
        <v>0</v>
      </c>
      <c r="N37" s="32"/>
      <c r="O37" s="186"/>
      <c r="P37" s="187" t="s">
        <v>68</v>
      </c>
      <c r="Q37" s="51"/>
      <c r="R37" s="51"/>
      <c r="S37" s="188"/>
      <c r="T37" s="186"/>
      <c r="U37" s="189" t="s">
        <v>27</v>
      </c>
      <c r="V37" s="188"/>
      <c r="W37" s="190">
        <f>SUM(W6:X36)</f>
        <v>0</v>
      </c>
      <c r="X37" s="179"/>
      <c r="Y37" s="191">
        <f>SUM(Y6:Y36)</f>
        <v>0</v>
      </c>
      <c r="Z37" s="19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ht="15.75" customHeight="1">
      <c r="A38" s="194"/>
      <c r="B38" s="194"/>
      <c r="C38" s="194"/>
      <c r="D38" s="195"/>
      <c r="E38" s="196"/>
      <c r="F38" s="197"/>
      <c r="G38" s="196"/>
      <c r="H38" s="197"/>
      <c r="I38" s="196"/>
      <c r="J38" s="197"/>
      <c r="K38" s="196"/>
      <c r="L38" s="193"/>
      <c r="M38" s="2"/>
      <c r="N38" s="2"/>
      <c r="O38" s="2"/>
      <c r="P38" s="198">
        <f>IFERROR(D37/E37,0)</f>
        <v>0</v>
      </c>
      <c r="Q38" s="199">
        <f>IFERROR(F37/G37,0)</f>
        <v>0</v>
      </c>
      <c r="R38" s="199">
        <f>IFERROR(H37/I37,0)</f>
        <v>0</v>
      </c>
      <c r="S38" s="199">
        <f>IFERROR(J37/K37,0)</f>
        <v>0</v>
      </c>
      <c r="T38" s="2"/>
      <c r="U38" s="2"/>
      <c r="V38" s="2"/>
      <c r="W38" s="200"/>
      <c r="X38" s="20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15.75" customHeight="1">
      <c r="A40" s="201" t="s">
        <v>69</v>
      </c>
      <c r="B40" s="6"/>
      <c r="C40" s="7"/>
      <c r="D40" s="202" t="s">
        <v>70</v>
      </c>
      <c r="E40" s="202" t="s">
        <v>44</v>
      </c>
      <c r="F40" s="203" t="s">
        <v>9</v>
      </c>
      <c r="G40" s="203" t="s">
        <v>45</v>
      </c>
      <c r="H40" s="204" t="s">
        <v>10</v>
      </c>
      <c r="I40" s="204" t="s">
        <v>45</v>
      </c>
      <c r="J40" s="205" t="s">
        <v>11</v>
      </c>
      <c r="K40" s="205" t="s">
        <v>45</v>
      </c>
      <c r="L40" s="206" t="s">
        <v>46</v>
      </c>
      <c r="M40" s="206" t="s">
        <v>47</v>
      </c>
      <c r="N40" s="207" t="s">
        <v>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ht="15.75" customHeight="1">
      <c r="A41" s="210" t="s">
        <v>161</v>
      </c>
      <c r="B41" s="6"/>
      <c r="C41" s="7"/>
      <c r="D41" s="86">
        <f>SUM('7月'!D34:D36,D6:D9)</f>
        <v>0</v>
      </c>
      <c r="E41" s="86">
        <f>SUM('7月'!E34:E36,E6:E9)</f>
        <v>0</v>
      </c>
      <c r="F41" s="86">
        <f>SUM('7月'!F34:F36,F6:F9)</f>
        <v>0</v>
      </c>
      <c r="G41" s="86">
        <f>SUM('7月'!G34:G36,G6:G9)</f>
        <v>0</v>
      </c>
      <c r="H41" s="86">
        <f>SUM('7月'!H34:H36,H6:H9)</f>
        <v>0</v>
      </c>
      <c r="I41" s="86">
        <f>SUM('7月'!I34:I36,I6:I9)</f>
        <v>0</v>
      </c>
      <c r="J41" s="86">
        <f>SUM('7月'!J34:J36,J6:J9)</f>
        <v>0</v>
      </c>
      <c r="K41" s="86">
        <f>SUM('7月'!K34:K36,K6:K9)</f>
        <v>0</v>
      </c>
      <c r="L41" s="86">
        <f t="shared" ref="L41:M41" si="40">SUM(D41,F41,H41,J41)</f>
        <v>0</v>
      </c>
      <c r="M41" s="86">
        <f t="shared" si="40"/>
        <v>0</v>
      </c>
      <c r="N41" s="209">
        <f>COUNTIF('7月'!L34:L36,"&lt;&gt;0")+COUNTIF(L6:L9,"&lt;&gt;0")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ht="15.75" customHeight="1">
      <c r="A42" s="210" t="s">
        <v>162</v>
      </c>
      <c r="B42" s="6"/>
      <c r="C42" s="7"/>
      <c r="D42" s="86">
        <f t="shared" ref="D42:K42" si="41">SUM(D10:D16)</f>
        <v>0</v>
      </c>
      <c r="E42" s="86">
        <f t="shared" si="41"/>
        <v>0</v>
      </c>
      <c r="F42" s="86">
        <f t="shared" si="41"/>
        <v>0</v>
      </c>
      <c r="G42" s="86">
        <f t="shared" si="41"/>
        <v>0</v>
      </c>
      <c r="H42" s="86">
        <f t="shared" si="41"/>
        <v>0</v>
      </c>
      <c r="I42" s="86">
        <f t="shared" si="41"/>
        <v>0</v>
      </c>
      <c r="J42" s="86">
        <f t="shared" si="41"/>
        <v>0</v>
      </c>
      <c r="K42" s="86">
        <f t="shared" si="41"/>
        <v>0</v>
      </c>
      <c r="L42" s="86">
        <f t="shared" ref="L42:M42" si="42">SUM(D42,F42,H42,J42)</f>
        <v>0</v>
      </c>
      <c r="M42" s="86">
        <f t="shared" si="42"/>
        <v>0</v>
      </c>
      <c r="N42" s="209">
        <f>COUNTIF(L10:L16,"&lt;&gt;0")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5.75" customHeight="1">
      <c r="A43" s="210" t="s">
        <v>163</v>
      </c>
      <c r="B43" s="6"/>
      <c r="C43" s="7"/>
      <c r="D43" s="86">
        <f t="shared" ref="D43:K43" si="43">SUM(D17:D23)</f>
        <v>0</v>
      </c>
      <c r="E43" s="86">
        <f t="shared" si="43"/>
        <v>0</v>
      </c>
      <c r="F43" s="86">
        <f t="shared" si="43"/>
        <v>0</v>
      </c>
      <c r="G43" s="86">
        <f t="shared" si="43"/>
        <v>0</v>
      </c>
      <c r="H43" s="86">
        <f t="shared" si="43"/>
        <v>0</v>
      </c>
      <c r="I43" s="86">
        <f t="shared" si="43"/>
        <v>0</v>
      </c>
      <c r="J43" s="86">
        <f t="shared" si="43"/>
        <v>0</v>
      </c>
      <c r="K43" s="86">
        <f t="shared" si="43"/>
        <v>0</v>
      </c>
      <c r="L43" s="86">
        <f t="shared" ref="L43:M43" si="44">SUM(D43,F43,H43,J43)</f>
        <v>0</v>
      </c>
      <c r="M43" s="86">
        <f t="shared" si="44"/>
        <v>0</v>
      </c>
      <c r="N43" s="209">
        <f>COUNTIF(L17:L23,"&lt;&gt;0")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15.75" customHeight="1">
      <c r="A44" s="210" t="s">
        <v>164</v>
      </c>
      <c r="B44" s="6"/>
      <c r="C44" s="7"/>
      <c r="D44" s="86">
        <f t="shared" ref="D44:K44" si="45">SUM(D24:D30)</f>
        <v>0</v>
      </c>
      <c r="E44" s="86">
        <f t="shared" si="45"/>
        <v>0</v>
      </c>
      <c r="F44" s="86">
        <f t="shared" si="45"/>
        <v>0</v>
      </c>
      <c r="G44" s="86">
        <f t="shared" si="45"/>
        <v>0</v>
      </c>
      <c r="H44" s="86">
        <f t="shared" si="45"/>
        <v>0</v>
      </c>
      <c r="I44" s="86">
        <f t="shared" si="45"/>
        <v>0</v>
      </c>
      <c r="J44" s="86">
        <f t="shared" si="45"/>
        <v>0</v>
      </c>
      <c r="K44" s="86">
        <f t="shared" si="45"/>
        <v>0</v>
      </c>
      <c r="L44" s="86">
        <f t="shared" ref="L44:M44" si="46">SUM(D44,F44,H44,J44)</f>
        <v>0</v>
      </c>
      <c r="M44" s="86">
        <f t="shared" si="46"/>
        <v>0</v>
      </c>
      <c r="N44" s="209">
        <f>COUNTIF(L24:L30,"&lt;&gt;0")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5.75" customHeight="1">
      <c r="A45" s="208" t="s">
        <v>165</v>
      </c>
      <c r="B45" s="6"/>
      <c r="C45" s="7"/>
      <c r="D45" s="86">
        <f>SUM(D31:D36,'9月'!D6)</f>
        <v>0</v>
      </c>
      <c r="E45" s="86">
        <f>SUM(E31:E36,'9月'!E6)</f>
        <v>0</v>
      </c>
      <c r="F45" s="86">
        <f>SUM(F31:F36,'9月'!F6)</f>
        <v>0</v>
      </c>
      <c r="G45" s="86">
        <f>SUM(G31:G36,'9月'!G6)</f>
        <v>0</v>
      </c>
      <c r="H45" s="86">
        <f>SUM(H31:H36,'9月'!H6)</f>
        <v>0</v>
      </c>
      <c r="I45" s="86">
        <f>SUM(I31:I36,'9月'!I6)</f>
        <v>0</v>
      </c>
      <c r="J45" s="86">
        <f>SUM(J31:J36,'9月'!J6)</f>
        <v>0</v>
      </c>
      <c r="K45" s="86">
        <f>SUM(K31:K36,'9月'!K6)</f>
        <v>0</v>
      </c>
      <c r="L45" s="86">
        <f t="shared" ref="L45:M45" si="47">SUM(D45,F45,H45,J45)</f>
        <v>0</v>
      </c>
      <c r="M45" s="86">
        <f t="shared" si="47"/>
        <v>0</v>
      </c>
      <c r="N45" s="209">
        <f>COUNTIF(L31:L36,"&lt;&gt;0")+COUNTIF('9月'!L6,"&lt;&gt;0")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15.75" customHeight="1">
      <c r="A48" s="2"/>
      <c r="B48" s="2"/>
      <c r="C48" s="2"/>
      <c r="D48" s="42" t="s">
        <v>36</v>
      </c>
      <c r="E48" s="6"/>
      <c r="F48" s="6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9.5" customHeight="1">
      <c r="A49" s="211"/>
      <c r="B49" s="2"/>
      <c r="C49" s="2"/>
      <c r="D49" s="212" t="s">
        <v>76</v>
      </c>
      <c r="E49" s="7"/>
      <c r="F49" s="213">
        <f>I2</f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9.5" customHeight="1">
      <c r="A50" s="211"/>
      <c r="B50" s="2"/>
      <c r="C50" s="2"/>
      <c r="D50" s="212" t="s">
        <v>4</v>
      </c>
      <c r="E50" s="7"/>
      <c r="F50" s="215">
        <f>COUNTIF(L6:L36,"&lt;&gt;0")</f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9.5" customHeight="1">
      <c r="A51" s="214"/>
      <c r="B51" s="2"/>
      <c r="C51" s="2"/>
      <c r="D51" s="212" t="s">
        <v>6</v>
      </c>
      <c r="E51" s="7"/>
      <c r="F51" s="218">
        <f>SUM(E37,G37,I37,K37)</f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9"/>
      <c r="X51" s="2"/>
      <c r="Y51" s="2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9.5" customHeight="1">
      <c r="A52" s="214"/>
      <c r="B52" s="2"/>
      <c r="C52" s="2"/>
      <c r="D52" s="212" t="s">
        <v>77</v>
      </c>
      <c r="E52" s="7"/>
      <c r="F52" s="218">
        <f>IFERROR(F49/F51,0)</f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9.5" customHeight="1">
      <c r="A53" s="214"/>
      <c r="B53" s="2"/>
      <c r="C53" s="2"/>
      <c r="D53" s="212" t="s">
        <v>78</v>
      </c>
      <c r="E53" s="7"/>
      <c r="F53" s="218">
        <f>IFERROR(F49/F50,0)</f>
        <v>0</v>
      </c>
      <c r="G53" s="7"/>
      <c r="H53" s="216"/>
      <c r="I53" s="216"/>
      <c r="J53" s="216"/>
      <c r="K53" s="3"/>
      <c r="L53" s="2"/>
      <c r="M53" s="217"/>
      <c r="N53" s="217"/>
      <c r="O53" s="2"/>
      <c r="P53" s="2"/>
      <c r="Q53" s="2"/>
      <c r="R53" s="2"/>
      <c r="S53" s="2"/>
      <c r="T53" s="2"/>
      <c r="U53" s="2"/>
      <c r="V53" s="2"/>
      <c r="W53" s="2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9.5" customHeight="1">
      <c r="A55" s="2"/>
      <c r="B55" s="2"/>
      <c r="C55" s="2"/>
      <c r="D55" s="220" t="s">
        <v>13</v>
      </c>
      <c r="E55" s="6"/>
      <c r="F55" s="6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9.5" customHeight="1">
      <c r="A56" s="211"/>
      <c r="B56" s="2"/>
      <c r="C56" s="2"/>
      <c r="D56" s="221" t="s">
        <v>79</v>
      </c>
      <c r="E56" s="188"/>
      <c r="F56" s="222">
        <f>W37</f>
        <v>0</v>
      </c>
      <c r="G56" s="1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9.5" customHeight="1">
      <c r="A57" s="211"/>
      <c r="B57" s="2"/>
      <c r="C57" s="2"/>
      <c r="D57" s="223" t="s">
        <v>51</v>
      </c>
      <c r="E57" s="224"/>
      <c r="F57" s="225">
        <f>Y37</f>
        <v>0</v>
      </c>
      <c r="G57" s="2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9.5" customHeight="1">
      <c r="A58" s="211"/>
      <c r="B58" s="2"/>
      <c r="C58" s="2"/>
      <c r="D58" s="221" t="s">
        <v>27</v>
      </c>
      <c r="E58" s="188"/>
      <c r="F58" s="226">
        <f>SUM(F56:F57)</f>
        <v>0</v>
      </c>
      <c r="G58" s="18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9.5" customHeight="1">
      <c r="A59" s="2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9.5" customHeight="1">
      <c r="A60" s="2"/>
      <c r="B60" s="2"/>
      <c r="C60" s="2"/>
      <c r="D60" s="227" t="s">
        <v>80</v>
      </c>
      <c r="E60" s="6"/>
      <c r="F60" s="6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9.5" customHeight="1">
      <c r="A61" s="2"/>
      <c r="B61" s="2"/>
      <c r="C61" s="2"/>
      <c r="D61" s="228" t="s">
        <v>81</v>
      </c>
      <c r="E61" s="7"/>
      <c r="F61" s="229">
        <f>I2-U2</f>
        <v>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E58B3BB-AD47-4CD7-B2DC-D632EA051C24}" filter="1" showAutoFilter="1">
      <autoFilter ref="$M$52"/>
    </customSheetView>
  </customSheetViews>
  <mergeCells count="54">
    <mergeCell ref="P1:R1"/>
    <mergeCell ref="P2:Q2"/>
    <mergeCell ref="P4:S4"/>
    <mergeCell ref="P37:S37"/>
    <mergeCell ref="U37:V37"/>
    <mergeCell ref="W37:X37"/>
    <mergeCell ref="U2:W2"/>
    <mergeCell ref="X2:Y2"/>
    <mergeCell ref="U4:Z4"/>
    <mergeCell ref="AB4:AC4"/>
    <mergeCell ref="AD4:AE4"/>
    <mergeCell ref="AF4:AG4"/>
    <mergeCell ref="A1:C2"/>
    <mergeCell ref="F1:H1"/>
    <mergeCell ref="I1:K1"/>
    <mergeCell ref="L1:M1"/>
    <mergeCell ref="U1:W1"/>
    <mergeCell ref="X1:Y1"/>
    <mergeCell ref="L2:M2"/>
    <mergeCell ref="F2:H2"/>
    <mergeCell ref="I2:K2"/>
    <mergeCell ref="A6:A9"/>
    <mergeCell ref="A10:A16"/>
    <mergeCell ref="A17:A23"/>
    <mergeCell ref="A24:A30"/>
    <mergeCell ref="A31:A36"/>
    <mergeCell ref="B37:C37"/>
    <mergeCell ref="A40:C40"/>
    <mergeCell ref="A41:C41"/>
    <mergeCell ref="A42:C42"/>
    <mergeCell ref="A43:C43"/>
    <mergeCell ref="A44:C44"/>
    <mergeCell ref="A45:C45"/>
    <mergeCell ref="D48:G48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60:G60"/>
    <mergeCell ref="D61:E61"/>
    <mergeCell ref="F61:G61"/>
    <mergeCell ref="D52:E52"/>
    <mergeCell ref="F52:G52"/>
    <mergeCell ref="D53:E53"/>
    <mergeCell ref="F53:G53"/>
    <mergeCell ref="D55:G55"/>
    <mergeCell ref="D56:E56"/>
    <mergeCell ref="F56:G56"/>
  </mergeCells>
  <dataValidations>
    <dataValidation type="list" allowBlank="1" showErrorMessage="1" sqref="AB6:AB36 AD6:AD36 AF6:AF36">
      <formula1>"0,1,2,3,4,5,6,7,8,9,10,11,12,13,14,15,16,17,18,19,20,21,22,23"</formula1>
    </dataValidation>
    <dataValidation type="list" allowBlank="1" showErrorMessage="1" sqref="AC6:AC36 AE6:AE36 AG6:AG36">
      <formula1>"00,15,30,45"</formula1>
    </dataValidation>
    <dataValidation type="decimal" operator="greaterThanOrEqual" allowBlank="1" showDropDown="1" showInputMessage="1" showErrorMessage="1" prompt="半角数字を入力してください" sqref="D6:K36 W6:Y36">
      <formula1>0.0</formula1>
    </dataValidation>
    <dataValidation type="decimal" operator="greaterThan" allowBlank="1" showDropDown="1" showInputMessage="1" showErrorMessage="1" prompt="半角数字を入力してください" sqref="F2">
      <formula1>0.0</formula1>
    </dataValidation>
  </dataValidations>
  <drawing r:id="rId1"/>
</worksheet>
</file>